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Документы школы\ПИТАНИЕ\2024\Меню\"/>
    </mc:Choice>
  </mc:AlternateContent>
  <xr:revisionPtr revIDLastSave="0" documentId="8_{831FBAA5-CB5A-412F-82CE-27648398E0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Меню 1-4" sheetId="1" r:id="rId1"/>
    <sheet name="Меню 5-11" sheetId="2" r:id="rId2"/>
    <sheet name="Замена меню 1-4" sheetId="3" r:id="rId3"/>
    <sheet name="Замена меню 5-11" sheetId="4" r:id="rId4"/>
  </sheets>
  <definedNames>
    <definedName name="_xlnm._FilterDatabase" localSheetId="0" hidden="1">'Меню 1-4'!$A$3:$S$180</definedName>
    <definedName name="_xlnm._FilterDatabase" localSheetId="1" hidden="1">'Меню 5-11'!$A$3:$S$181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78" i="2" l="1"/>
  <c r="P178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Q170" i="2"/>
  <c r="Q179" i="2" s="1"/>
  <c r="P170" i="2"/>
  <c r="P179" i="2" s="1"/>
  <c r="O170" i="2"/>
  <c r="O179" i="2" s="1"/>
  <c r="N170" i="2"/>
  <c r="M170" i="2"/>
  <c r="L170" i="2"/>
  <c r="L179" i="2" s="1"/>
  <c r="K170" i="2"/>
  <c r="K179" i="2" s="1"/>
  <c r="J170" i="2"/>
  <c r="I170" i="2"/>
  <c r="I179" i="2" s="1"/>
  <c r="H170" i="2"/>
  <c r="G170" i="2"/>
  <c r="F170" i="2"/>
  <c r="F179" i="2" s="1"/>
  <c r="E170" i="2"/>
  <c r="D170" i="2"/>
  <c r="D179" i="2" s="1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Q153" i="2"/>
  <c r="P153" i="2"/>
  <c r="O153" i="2"/>
  <c r="N153" i="2"/>
  <c r="M153" i="2"/>
  <c r="M162" i="2" s="1"/>
  <c r="L153" i="2"/>
  <c r="K153" i="2"/>
  <c r="J153" i="2"/>
  <c r="J162" i="2" s="1"/>
  <c r="I153" i="2"/>
  <c r="H153" i="2"/>
  <c r="G153" i="2"/>
  <c r="F153" i="2"/>
  <c r="E153" i="2"/>
  <c r="D153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Q135" i="2"/>
  <c r="Q145" i="2" s="1"/>
  <c r="P135" i="2"/>
  <c r="O135" i="2"/>
  <c r="N135" i="2"/>
  <c r="N145" i="2" s="1"/>
  <c r="M135" i="2"/>
  <c r="L135" i="2"/>
  <c r="K135" i="2"/>
  <c r="J135" i="2"/>
  <c r="I135" i="2"/>
  <c r="H135" i="2"/>
  <c r="G135" i="2"/>
  <c r="F135" i="2"/>
  <c r="F145" i="2" s="1"/>
  <c r="E135" i="2"/>
  <c r="D135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Q117" i="2"/>
  <c r="P117" i="2"/>
  <c r="O117" i="2"/>
  <c r="N117" i="2"/>
  <c r="M117" i="2"/>
  <c r="L117" i="2"/>
  <c r="K117" i="2"/>
  <c r="K127" i="2" s="1"/>
  <c r="J117" i="2"/>
  <c r="J127" i="2" s="1"/>
  <c r="I117" i="2"/>
  <c r="H117" i="2"/>
  <c r="G117" i="2"/>
  <c r="F117" i="2"/>
  <c r="E117" i="2"/>
  <c r="E127" i="2" s="1"/>
  <c r="D117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Q99" i="2"/>
  <c r="P99" i="2"/>
  <c r="O99" i="2"/>
  <c r="O109" i="2" s="1"/>
  <c r="N99" i="2"/>
  <c r="M99" i="2"/>
  <c r="L99" i="2"/>
  <c r="K99" i="2"/>
  <c r="J99" i="2"/>
  <c r="I99" i="2"/>
  <c r="H99" i="2"/>
  <c r="G99" i="2"/>
  <c r="G109" i="2" s="1"/>
  <c r="F99" i="2"/>
  <c r="E99" i="2"/>
  <c r="D9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G72" i="2"/>
  <c r="Q72" i="2"/>
  <c r="P72" i="2"/>
  <c r="O72" i="2"/>
  <c r="N72" i="2"/>
  <c r="M72" i="2"/>
  <c r="L72" i="2"/>
  <c r="K72" i="2"/>
  <c r="J72" i="2"/>
  <c r="I72" i="2"/>
  <c r="H72" i="2"/>
  <c r="F72" i="2"/>
  <c r="E72" i="2"/>
  <c r="D72" i="2"/>
  <c r="Q63" i="2"/>
  <c r="Q73" i="2" s="1"/>
  <c r="P63" i="2"/>
  <c r="O63" i="2"/>
  <c r="O73" i="2" s="1"/>
  <c r="N63" i="2"/>
  <c r="M63" i="2"/>
  <c r="M73" i="2" s="1"/>
  <c r="L63" i="2"/>
  <c r="K63" i="2"/>
  <c r="J63" i="2"/>
  <c r="I63" i="2"/>
  <c r="I73" i="2" s="1"/>
  <c r="H63" i="2"/>
  <c r="G63" i="2"/>
  <c r="G73" i="2" s="1"/>
  <c r="F63" i="2"/>
  <c r="E63" i="2"/>
  <c r="D63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Q46" i="2"/>
  <c r="P46" i="2"/>
  <c r="O46" i="2"/>
  <c r="N46" i="2"/>
  <c r="M46" i="2"/>
  <c r="M56" i="2" s="1"/>
  <c r="L46" i="2"/>
  <c r="K46" i="2"/>
  <c r="J46" i="2"/>
  <c r="I46" i="2"/>
  <c r="H46" i="2"/>
  <c r="G46" i="2"/>
  <c r="F46" i="2"/>
  <c r="E46" i="2"/>
  <c r="D46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D178" i="1" s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Q152" i="1"/>
  <c r="P152" i="1"/>
  <c r="O152" i="1"/>
  <c r="N152" i="1"/>
  <c r="M152" i="1"/>
  <c r="M161" i="1" s="1"/>
  <c r="L152" i="1"/>
  <c r="K152" i="1"/>
  <c r="J152" i="1"/>
  <c r="I152" i="1"/>
  <c r="H152" i="1"/>
  <c r="G152" i="1"/>
  <c r="F152" i="1"/>
  <c r="E152" i="1"/>
  <c r="E161" i="1" s="1"/>
  <c r="D152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Q135" i="1"/>
  <c r="Q145" i="1" s="1"/>
  <c r="P135" i="1"/>
  <c r="O135" i="1"/>
  <c r="N135" i="1"/>
  <c r="M135" i="1"/>
  <c r="L135" i="1"/>
  <c r="K135" i="1"/>
  <c r="J135" i="1"/>
  <c r="I135" i="1"/>
  <c r="I145" i="1" s="1"/>
  <c r="H135" i="1"/>
  <c r="G135" i="1"/>
  <c r="F135" i="1"/>
  <c r="F145" i="1" s="1"/>
  <c r="E135" i="1"/>
  <c r="D135" i="1"/>
  <c r="G126" i="1"/>
  <c r="Q126" i="1"/>
  <c r="P126" i="1"/>
  <c r="O126" i="1"/>
  <c r="N126" i="1"/>
  <c r="M126" i="1"/>
  <c r="L126" i="1"/>
  <c r="K126" i="1"/>
  <c r="J126" i="1"/>
  <c r="I126" i="1"/>
  <c r="H126" i="1"/>
  <c r="F126" i="1"/>
  <c r="E126" i="1"/>
  <c r="D126" i="1"/>
  <c r="Q117" i="1"/>
  <c r="Q127" i="1" s="1"/>
  <c r="P117" i="1"/>
  <c r="O117" i="1"/>
  <c r="N117" i="1"/>
  <c r="N127" i="1" s="1"/>
  <c r="M117" i="1"/>
  <c r="M127" i="1" s="1"/>
  <c r="L117" i="1"/>
  <c r="K117" i="1"/>
  <c r="K127" i="1" s="1"/>
  <c r="J117" i="1"/>
  <c r="I117" i="1"/>
  <c r="I127" i="1" s="1"/>
  <c r="H117" i="1"/>
  <c r="G117" i="1"/>
  <c r="G127" i="1" s="1"/>
  <c r="F117" i="1"/>
  <c r="E117" i="1"/>
  <c r="D117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P46" i="1"/>
  <c r="Q46" i="1"/>
  <c r="O46" i="1"/>
  <c r="N46" i="1"/>
  <c r="M46" i="1"/>
  <c r="L46" i="1"/>
  <c r="K46" i="1"/>
  <c r="J46" i="1"/>
  <c r="I46" i="1"/>
  <c r="H46" i="1"/>
  <c r="G46" i="1"/>
  <c r="F46" i="1"/>
  <c r="E46" i="1"/>
  <c r="D46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G19" i="1"/>
  <c r="Q19" i="1"/>
  <c r="P19" i="1"/>
  <c r="O19" i="1"/>
  <c r="N19" i="1"/>
  <c r="M19" i="1"/>
  <c r="L19" i="1"/>
  <c r="K19" i="1"/>
  <c r="J19" i="1"/>
  <c r="I19" i="1"/>
  <c r="H19" i="1"/>
  <c r="F19" i="1"/>
  <c r="E19" i="1"/>
  <c r="D19" i="1"/>
  <c r="Q11" i="1"/>
  <c r="P11" i="1"/>
  <c r="O11" i="1"/>
  <c r="N11" i="1"/>
  <c r="M11" i="1"/>
  <c r="L11" i="1"/>
  <c r="K11" i="1"/>
  <c r="J11" i="1"/>
  <c r="I11" i="1"/>
  <c r="H11" i="1"/>
  <c r="G11" i="1"/>
  <c r="G20" i="1" s="1"/>
  <c r="F11" i="1"/>
  <c r="E11" i="1"/>
  <c r="D11" i="1"/>
  <c r="E127" i="1" l="1"/>
  <c r="G145" i="1"/>
  <c r="E56" i="2"/>
  <c r="M127" i="2"/>
  <c r="I145" i="2"/>
  <c r="E162" i="2"/>
  <c r="G179" i="2"/>
  <c r="N145" i="1"/>
  <c r="J161" i="1"/>
  <c r="H179" i="2"/>
  <c r="N179" i="2"/>
  <c r="F127" i="1"/>
  <c r="J145" i="1"/>
  <c r="F161" i="1"/>
  <c r="N161" i="1"/>
  <c r="F127" i="2"/>
  <c r="N127" i="2"/>
  <c r="J145" i="2"/>
  <c r="F162" i="2"/>
  <c r="N162" i="2"/>
  <c r="J179" i="2"/>
  <c r="K73" i="2"/>
  <c r="K109" i="2"/>
  <c r="O127" i="2"/>
  <c r="E145" i="1"/>
  <c r="M145" i="1"/>
  <c r="I161" i="1"/>
  <c r="Q161" i="1"/>
  <c r="I56" i="2"/>
  <c r="Q56" i="2"/>
  <c r="E73" i="2"/>
  <c r="I127" i="2"/>
  <c r="Q127" i="2"/>
  <c r="E145" i="2"/>
  <c r="M145" i="2"/>
  <c r="I162" i="2"/>
  <c r="Q162" i="2"/>
  <c r="E179" i="2"/>
  <c r="M179" i="2"/>
  <c r="G161" i="1"/>
  <c r="G127" i="2"/>
  <c r="J127" i="1"/>
  <c r="O127" i="1"/>
  <c r="G162" i="2"/>
  <c r="K162" i="2"/>
  <c r="O162" i="2"/>
  <c r="D145" i="2"/>
  <c r="H145" i="2"/>
  <c r="L145" i="2"/>
  <c r="P145" i="2"/>
  <c r="D162" i="2"/>
  <c r="H162" i="2"/>
  <c r="L162" i="2"/>
  <c r="P162" i="2"/>
  <c r="G145" i="2"/>
  <c r="K145" i="2"/>
  <c r="O145" i="2"/>
  <c r="D109" i="2"/>
  <c r="H109" i="2"/>
  <c r="L109" i="2"/>
  <c r="P109" i="2"/>
  <c r="D127" i="2"/>
  <c r="H127" i="2"/>
  <c r="L127" i="2"/>
  <c r="P127" i="2"/>
  <c r="E90" i="2"/>
  <c r="I90" i="2"/>
  <c r="M90" i="2"/>
  <c r="Q90" i="2"/>
  <c r="E109" i="2"/>
  <c r="I109" i="2"/>
  <c r="M109" i="2"/>
  <c r="Q109" i="2"/>
  <c r="Q180" i="2" s="1"/>
  <c r="K20" i="2"/>
  <c r="G20" i="2"/>
  <c r="O20" i="2"/>
  <c r="O91" i="2" s="1"/>
  <c r="F90" i="2"/>
  <c r="J90" i="2"/>
  <c r="N90" i="2"/>
  <c r="F109" i="2"/>
  <c r="J109" i="2"/>
  <c r="N109" i="2"/>
  <c r="G38" i="2"/>
  <c r="K38" i="2"/>
  <c r="O38" i="2"/>
  <c r="G56" i="2"/>
  <c r="K56" i="2"/>
  <c r="O56" i="2"/>
  <c r="G90" i="2"/>
  <c r="G91" i="2" s="1"/>
  <c r="K90" i="2"/>
  <c r="O90" i="2"/>
  <c r="D73" i="2"/>
  <c r="D90" i="2"/>
  <c r="H90" i="2"/>
  <c r="L90" i="2"/>
  <c r="P90" i="2"/>
  <c r="H73" i="2"/>
  <c r="L73" i="2"/>
  <c r="P73" i="2"/>
  <c r="F56" i="2"/>
  <c r="J56" i="2"/>
  <c r="N56" i="2"/>
  <c r="F73" i="2"/>
  <c r="J73" i="2"/>
  <c r="N73" i="2"/>
  <c r="D20" i="2"/>
  <c r="H20" i="2"/>
  <c r="L20" i="2"/>
  <c r="P20" i="2"/>
  <c r="D38" i="2"/>
  <c r="H38" i="2"/>
  <c r="L38" i="2"/>
  <c r="P38" i="2"/>
  <c r="D56" i="2"/>
  <c r="H56" i="2"/>
  <c r="L56" i="2"/>
  <c r="P56" i="2"/>
  <c r="E38" i="2"/>
  <c r="I38" i="2"/>
  <c r="M38" i="2"/>
  <c r="Q38" i="2"/>
  <c r="F38" i="2"/>
  <c r="J38" i="2"/>
  <c r="N38" i="2"/>
  <c r="F20" i="2"/>
  <c r="J20" i="2"/>
  <c r="N20" i="2"/>
  <c r="E20" i="2"/>
  <c r="I20" i="2"/>
  <c r="M20" i="2"/>
  <c r="Q20" i="2"/>
  <c r="G109" i="1"/>
  <c r="K109" i="1"/>
  <c r="O109" i="1"/>
  <c r="K145" i="1"/>
  <c r="O145" i="1"/>
  <c r="K161" i="1"/>
  <c r="O161" i="1"/>
  <c r="D109" i="1"/>
  <c r="H109" i="1"/>
  <c r="L109" i="1"/>
  <c r="P109" i="1"/>
  <c r="D127" i="1"/>
  <c r="H127" i="1"/>
  <c r="L127" i="1"/>
  <c r="P127" i="1"/>
  <c r="D145" i="1"/>
  <c r="H145" i="1"/>
  <c r="L145" i="1"/>
  <c r="P145" i="1"/>
  <c r="D161" i="1"/>
  <c r="H161" i="1"/>
  <c r="L161" i="1"/>
  <c r="P161" i="1"/>
  <c r="E109" i="1"/>
  <c r="I109" i="1"/>
  <c r="M109" i="1"/>
  <c r="Q109" i="1"/>
  <c r="F109" i="1"/>
  <c r="J109" i="1"/>
  <c r="N109" i="1"/>
  <c r="E20" i="1"/>
  <c r="D73" i="1"/>
  <c r="L73" i="1"/>
  <c r="P73" i="1"/>
  <c r="D90" i="1"/>
  <c r="H90" i="1"/>
  <c r="L90" i="1"/>
  <c r="P90" i="1"/>
  <c r="H73" i="1"/>
  <c r="G56" i="1"/>
  <c r="K56" i="1"/>
  <c r="O56" i="1"/>
  <c r="G73" i="1"/>
  <c r="K73" i="1"/>
  <c r="O73" i="1"/>
  <c r="G90" i="1"/>
  <c r="K90" i="1"/>
  <c r="O90" i="1"/>
  <c r="E38" i="1"/>
  <c r="I38" i="1"/>
  <c r="M38" i="1"/>
  <c r="Q38" i="1"/>
  <c r="E56" i="1"/>
  <c r="I56" i="1"/>
  <c r="M56" i="1"/>
  <c r="E73" i="1"/>
  <c r="I73" i="1"/>
  <c r="M73" i="1"/>
  <c r="Q73" i="1"/>
  <c r="E90" i="1"/>
  <c r="I90" i="1"/>
  <c r="M90" i="1"/>
  <c r="Q90" i="1"/>
  <c r="F90" i="1"/>
  <c r="J90" i="1"/>
  <c r="N90" i="1"/>
  <c r="Q56" i="1"/>
  <c r="F56" i="1"/>
  <c r="J56" i="1"/>
  <c r="N56" i="1"/>
  <c r="F73" i="1"/>
  <c r="J73" i="1"/>
  <c r="N73" i="1"/>
  <c r="H38" i="1"/>
  <c r="P56" i="1"/>
  <c r="D38" i="1"/>
  <c r="L38" i="1"/>
  <c r="P38" i="1"/>
  <c r="D56" i="1"/>
  <c r="H56" i="1"/>
  <c r="L56" i="1"/>
  <c r="L20" i="1"/>
  <c r="H20" i="1"/>
  <c r="G38" i="1"/>
  <c r="P20" i="1"/>
  <c r="K20" i="1"/>
  <c r="O20" i="1"/>
  <c r="K38" i="1"/>
  <c r="O38" i="1"/>
  <c r="F20" i="1"/>
  <c r="J20" i="1"/>
  <c r="N20" i="1"/>
  <c r="F38" i="1"/>
  <c r="J38" i="1"/>
  <c r="N38" i="1"/>
  <c r="D20" i="1"/>
  <c r="I20" i="1"/>
  <c r="M20" i="1"/>
  <c r="Q20" i="1"/>
  <c r="I180" i="2"/>
  <c r="M180" i="2"/>
  <c r="J179" i="1"/>
  <c r="G179" i="1"/>
  <c r="O179" i="1" l="1"/>
  <c r="I91" i="1"/>
  <c r="E180" i="2"/>
  <c r="P91" i="2"/>
  <c r="F91" i="1"/>
  <c r="M91" i="2"/>
  <c r="D91" i="2"/>
  <c r="L91" i="2"/>
  <c r="K91" i="2"/>
  <c r="D91" i="1"/>
  <c r="K180" i="2"/>
  <c r="K181" i="2" s="1"/>
  <c r="M181" i="2"/>
  <c r="E91" i="2"/>
  <c r="E181" i="2" s="1"/>
  <c r="H91" i="2"/>
  <c r="F91" i="2"/>
  <c r="G180" i="2"/>
  <c r="G181" i="2" s="1"/>
  <c r="N91" i="2"/>
  <c r="P180" i="2"/>
  <c r="P181" i="2" s="1"/>
  <c r="N180" i="2"/>
  <c r="L180" i="2"/>
  <c r="L181" i="2" s="1"/>
  <c r="J91" i="2"/>
  <c r="I91" i="2"/>
  <c r="I181" i="2" s="1"/>
  <c r="Q91" i="2"/>
  <c r="Q181" i="2" s="1"/>
  <c r="J180" i="2"/>
  <c r="F180" i="2"/>
  <c r="O180" i="2"/>
  <c r="O181" i="2" s="1"/>
  <c r="H180" i="2"/>
  <c r="D180" i="2"/>
  <c r="D181" i="2" s="1"/>
  <c r="H179" i="1"/>
  <c r="J91" i="1"/>
  <c r="J180" i="1" s="1"/>
  <c r="O91" i="1"/>
  <c r="O180" i="1" s="1"/>
  <c r="N179" i="1"/>
  <c r="Q179" i="1"/>
  <c r="E179" i="1"/>
  <c r="K179" i="1"/>
  <c r="P179" i="1"/>
  <c r="N91" i="1"/>
  <c r="Q91" i="1"/>
  <c r="M91" i="1"/>
  <c r="G91" i="1"/>
  <c r="G180" i="1" s="1"/>
  <c r="E91" i="1"/>
  <c r="F179" i="1"/>
  <c r="F180" i="1" s="1"/>
  <c r="D179" i="1"/>
  <c r="D180" i="1" s="1"/>
  <c r="L179" i="1"/>
  <c r="P91" i="1"/>
  <c r="M179" i="1"/>
  <c r="L91" i="1"/>
  <c r="L180" i="1" s="1"/>
  <c r="K91" i="1"/>
  <c r="I179" i="1"/>
  <c r="I180" i="1" s="1"/>
  <c r="H91" i="1"/>
  <c r="H180" i="1" l="1"/>
  <c r="P180" i="1"/>
  <c r="F181" i="2"/>
  <c r="J181" i="2"/>
  <c r="N181" i="2"/>
  <c r="H181" i="2"/>
  <c r="E180" i="1"/>
  <c r="Q180" i="1"/>
  <c r="K180" i="1"/>
  <c r="N180" i="1"/>
  <c r="M180" i="1"/>
</calcChain>
</file>

<file path=xl/sharedStrings.xml><?xml version="1.0" encoding="utf-8"?>
<sst xmlns="http://schemas.openxmlformats.org/spreadsheetml/2006/main" count="575" uniqueCount="120">
  <si>
    <t>Наименование</t>
  </si>
  <si>
    <t>Выход,гр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</si>
  <si>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</si>
  <si>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</si>
  <si>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</si>
  <si>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</si>
  <si>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</si>
  <si>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</si>
  <si>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Вариант 1</t>
  </si>
  <si>
    <t>Вариант 2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</si>
  <si>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</si>
  <si>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</si>
  <si>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</si>
  <si>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</si>
  <si>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</si>
  <si>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</si>
  <si>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</si>
  <si>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</si>
  <si>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B2, мг</t>
  </si>
  <si>
    <t>I, мкг</t>
  </si>
  <si>
    <t>Чай</t>
  </si>
  <si>
    <t>г</t>
  </si>
  <si>
    <t>ккал</t>
  </si>
  <si>
    <t>Печенье</t>
  </si>
  <si>
    <t>День 1 (Понедельник)</t>
  </si>
  <si>
    <t>Завтрак</t>
  </si>
  <si>
    <t>Итого:</t>
  </si>
  <si>
    <t>Обед</t>
  </si>
  <si>
    <t>Итого за день</t>
  </si>
  <si>
    <t>День 2 (Вторник)</t>
  </si>
  <si>
    <t>256к</t>
  </si>
  <si>
    <t>День 3 (Среда)</t>
  </si>
  <si>
    <t>День 4 (Четверг)</t>
  </si>
  <si>
    <t>День 5 (Пятница)</t>
  </si>
  <si>
    <t>Итого среднее за 5 дней</t>
  </si>
  <si>
    <t>День 6 (Понедельник)</t>
  </si>
  <si>
    <t>День 7 (Вторник)</t>
  </si>
  <si>
    <t>День 8 (Среда)</t>
  </si>
  <si>
    <t>День 9 (Четверг)</t>
  </si>
  <si>
    <t>День 10 (Пятница)</t>
  </si>
  <si>
    <t>Итого среднее за 10 дней</t>
  </si>
  <si>
    <t>Каша "Дружба"</t>
  </si>
  <si>
    <t>Какао-напиток на молоке</t>
  </si>
  <si>
    <t>Хлеб из муки пшеничной</t>
  </si>
  <si>
    <t>Сыр (порциями)</t>
  </si>
  <si>
    <t>Салат витаминный с растительным маслом / Салат из квашеной капусты</t>
  </si>
  <si>
    <t>Суп вермишелевый на кур\б</t>
  </si>
  <si>
    <t>Рагу из мяса птицы (курица)</t>
  </si>
  <si>
    <t>Компот из плодов сушеных</t>
  </si>
  <si>
    <t>Хлеб ржано-пшеничный</t>
  </si>
  <si>
    <t>Ватрушка с творогом или Выпечка п/п</t>
  </si>
  <si>
    <t>Пудинг из творога запеченный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</si>
  <si>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</si>
  <si>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</si>
  <si>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</si>
  <si>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</si>
  <si>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</si>
  <si>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</si>
  <si>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 xml:space="preserve">Компот из плодов свежих (яблоки) </t>
  </si>
  <si>
    <t>Котлета рыбная</t>
  </si>
  <si>
    <t>Напиток клубничный</t>
  </si>
  <si>
    <t>Каша овсяная</t>
  </si>
  <si>
    <t>Фрукты свежие по сезонности</t>
  </si>
  <si>
    <t>Кофейный напиток из цикория с молоком</t>
  </si>
  <si>
    <t>Огурцы свежие / Огурцы консервированные без уксуса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</si>
  <si>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</si>
  <si>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</si>
  <si>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</si>
  <si>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</si>
  <si>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Сок фруктовый</t>
  </si>
  <si>
    <t>Омлет</t>
  </si>
  <si>
    <t>Салат Мозайка</t>
  </si>
  <si>
    <t>Каша пшенная</t>
  </si>
  <si>
    <t>Кофейный напиток злаковый на молоке</t>
  </si>
  <si>
    <t>Салат из свеклы с маслом раст.</t>
  </si>
  <si>
    <t>Пельмени с маслом сливочным</t>
  </si>
  <si>
    <t>Каша рисовая</t>
  </si>
  <si>
    <t>Рассольник ленинградский</t>
  </si>
  <si>
    <t>Биточки рубленые куриные</t>
  </si>
  <si>
    <t>Компот из плодов свежих (лимон)</t>
  </si>
  <si>
    <t>Чай с молоком</t>
  </si>
  <si>
    <t>Салат из капусты с растительным маслом / Салат из квашеной капусты</t>
  </si>
  <si>
    <t>Суп куриный</t>
  </si>
  <si>
    <t>Печень по-строгановски</t>
  </si>
  <si>
    <t>Изделия макаронные отварные</t>
  </si>
  <si>
    <t>Каша гречневая молочная</t>
  </si>
  <si>
    <t>Борщ "Сибирский"</t>
  </si>
  <si>
    <t>Картофель отварной, запеченный со сливочным маслом</t>
  </si>
  <si>
    <t>Кисель вишневый</t>
  </si>
  <si>
    <t>Булочка с изюмом или Выпечка п/п</t>
  </si>
  <si>
    <t>Плов куриный</t>
  </si>
  <si>
    <t>Щи из свежей капусты</t>
  </si>
  <si>
    <t>Салат Мозайка / Салат Мозайка</t>
  </si>
  <si>
    <t>Салат из капусты с растительным маслом</t>
  </si>
  <si>
    <t>Оладьи</t>
  </si>
  <si>
    <t>Вареники с творогом</t>
  </si>
  <si>
    <t>Таблица ассортиментных замен блюд при организации питания в общественных учреждениях (1-4 класс)</t>
  </si>
  <si>
    <t>День по меню</t>
  </si>
  <si>
    <t>Прием пищи</t>
  </si>
  <si>
    <t>Заменяемое блюдо</t>
  </si>
  <si>
    <t>Выход</t>
  </si>
  <si>
    <t>Ккал</t>
  </si>
  <si>
    <t>Вариант замены</t>
  </si>
  <si>
    <t>Гуляш из мяса птицы</t>
  </si>
  <si>
    <t>Картофель отварной, резаный</t>
  </si>
  <si>
    <t>Блинчики</t>
  </si>
  <si>
    <t>Напиток яблочный</t>
  </si>
  <si>
    <t>Котлеты рубленые (говядина)</t>
  </si>
  <si>
    <t>Напиток смородиновый</t>
  </si>
  <si>
    <t>Наггетсы запеченые</t>
  </si>
  <si>
    <t>Тефтели рыбные</t>
  </si>
  <si>
    <t>При проведении замен необходимо соблюдать норму отклонения по отдельным приемам пищи +/- 5% при условии, что средний % пищевой ценности за неделю будет соответствовать установленным нормам (п.8.1.2.2. СанПиН 2.3/2.4.3590-20)</t>
  </si>
  <si>
    <t>Таблица ассортиментных замен блюд при организации питания в общественных учреждениях (5-11 класс)</t>
  </si>
  <si>
    <t>Суп картофельный с рисом</t>
  </si>
  <si>
    <t>Котлета рыбная Любительская</t>
  </si>
  <si>
    <t>Пюре картофельное</t>
  </si>
  <si>
    <t>Напиток из шиповника</t>
  </si>
  <si>
    <t>Суп из овощей</t>
  </si>
  <si>
    <t>-</t>
  </si>
  <si>
    <t>Уха Ростовская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</si>
</sst>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[$$-409]#,##0.00_ ;\-[$$-409]#,##0.00\ "/>
    <numFmt numFmtId="166" formatCode="_-* #,##0\ _₽_-;\-* #,##0\ _₽_-;_-* &quot;-&quot;??\ _₽_-;_-@_-"/>
    <numFmt numFmtId="167" formatCode="_-* #,##0.0\ _₽_-;\-* #,##0.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F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165" fontId="3" fillId="0" borderId="0"/>
    <xf numFmtId="165" fontId="1" fillId="0" borderId="0"/>
    <xf numFmtId="165" fontId="8" fillId="0" borderId="0"/>
    <xf numFmtId="165" fontId="2" fillId="0" borderId="0"/>
    <xf numFmtId="165" fontId="1" fillId="0" borderId="0"/>
    <xf numFmtId="165" fontId="2" fillId="0" borderId="0"/>
    <xf numFmtId="165" fontId="3" fillId="0" borderId="0"/>
    <xf numFmtId="165" fontId="1" fillId="0" borderId="0"/>
  </cellStyleXfs>
  <cellXfs count="59">
    <xf numFmtId="0" fontId="0" fillId="0" borderId="0" xfId="0"/>
    <xf numFmtId="0" fontId="4" fillId="0" borderId="1" xfId="2" applyNumberFormat="1" applyFont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3" xfId="2" applyNumberFormat="1" applyFont="1" applyFill="1" applyBorder="1" applyAlignment="1">
      <alignment horizontal="centerContinuous" vertical="center"/>
    </xf>
    <xf numFmtId="0" fontId="7" fillId="2" borderId="4" xfId="2" applyNumberFormat="1" applyFont="1" applyFill="1" applyBorder="1" applyAlignment="1">
      <alignment horizontal="centerContinuous" vertical="center"/>
    </xf>
    <xf numFmtId="0" fontId="7" fillId="2" borderId="5" xfId="2" applyNumberFormat="1" applyFont="1" applyFill="1" applyBorder="1" applyAlignment="1">
      <alignment horizontal="centerContinuous" vertical="center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/>
    </xf>
    <xf numFmtId="0" fontId="4" fillId="0" borderId="1" xfId="9" applyNumberFormat="1" applyFont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/>
    </xf>
    <xf numFmtId="2" fontId="5" fillId="5" borderId="1" xfId="2" applyNumberFormat="1" applyFont="1" applyFill="1" applyBorder="1" applyAlignment="1">
      <alignment horizontal="center" vertical="center" wrapText="1"/>
    </xf>
    <xf numFmtId="2" fontId="5" fillId="5" borderId="1" xfId="2" applyNumberFormat="1" applyFont="1" applyFill="1" applyBorder="1" applyAlignment="1">
      <alignment horizontal="center" vertical="center"/>
    </xf>
    <xf numFmtId="2" fontId="5" fillId="5" borderId="1" xfId="2" applyNumberFormat="1" applyFont="1" applyFill="1" applyBorder="1" applyAlignment="1">
      <alignment horizontal="left" vertical="center" wrapText="1"/>
    </xf>
    <xf numFmtId="0" fontId="5" fillId="5" borderId="1" xfId="2" applyNumberFormat="1" applyFont="1" applyFill="1" applyBorder="1" applyAlignment="1">
      <alignment horizontal="left" vertical="center"/>
    </xf>
    <xf numFmtId="164" fontId="0" fillId="0" borderId="0" xfId="1" applyFont="1"/>
    <xf numFmtId="0" fontId="10" fillId="6" borderId="3" xfId="0" applyFont="1" applyFill="1" applyBorder="1" applyAlignment="1">
      <alignment horizontal="centerContinuous"/>
    </xf>
    <xf numFmtId="0" fontId="10" fillId="6" borderId="4" xfId="0" applyFont="1" applyFill="1" applyBorder="1" applyAlignment="1">
      <alignment horizontal="centerContinuous"/>
    </xf>
    <xf numFmtId="164" fontId="10" fillId="6" borderId="4" xfId="1" applyFont="1" applyFill="1" applyBorder="1" applyAlignment="1">
      <alignment horizontal="centerContinuous"/>
    </xf>
    <xf numFmtId="0" fontId="10" fillId="0" borderId="0" xfId="0" applyFont="1"/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66" fontId="10" fillId="6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6" fontId="10" fillId="6" borderId="1" xfId="1" applyNumberFormat="1" applyFont="1" applyFill="1" applyBorder="1" applyAlignment="1">
      <alignment vertical="center" wrapText="1"/>
    </xf>
    <xf numFmtId="166" fontId="10" fillId="6" borderId="1" xfId="1" applyNumberFormat="1" applyFont="1" applyFill="1" applyBorder="1" applyAlignment="1">
      <alignment horizontal="center" wrapText="1"/>
    </xf>
    <xf numFmtId="164" fontId="10" fillId="0" borderId="0" xfId="1" applyFont="1" applyAlignment="1">
      <alignment horizontal="right"/>
    </xf>
    <xf numFmtId="164" fontId="10" fillId="0" borderId="0" xfId="1" applyFont="1"/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/>
    </xf>
    <xf numFmtId="0" fontId="4" fillId="0" borderId="1" xfId="9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4" fillId="0" borderId="1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vertical="center" wrapText="1"/>
    </xf>
    <xf numFmtId="166" fontId="10" fillId="6" borderId="1" xfId="1" applyNumberFormat="1" applyFont="1" applyFill="1" applyBorder="1" applyAlignment="1">
      <alignment wrapText="1"/>
    </xf>
    <xf numFmtId="0" fontId="5" fillId="3" borderId="3" xfId="2" applyNumberFormat="1" applyFont="1" applyFill="1" applyBorder="1" applyAlignment="1">
      <alignment horizontal="center" vertical="center"/>
    </xf>
    <xf numFmtId="0" fontId="5" fillId="3" borderId="4" xfId="2" applyNumberFormat="1" applyFont="1" applyFill="1" applyBorder="1" applyAlignment="1">
      <alignment horizontal="center" vertical="center"/>
    </xf>
    <xf numFmtId="0" fontId="5" fillId="3" borderId="5" xfId="2" applyNumberFormat="1" applyFont="1" applyFill="1" applyBorder="1" applyAlignment="1">
      <alignment horizontal="center" vertical="center"/>
    </xf>
    <xf numFmtId="0" fontId="5" fillId="4" borderId="3" xfId="2" applyNumberFormat="1" applyFont="1" applyFill="1" applyBorder="1" applyAlignment="1">
      <alignment horizontal="center" vertical="center"/>
    </xf>
    <xf numFmtId="0" fontId="5" fillId="4" borderId="4" xfId="2" applyNumberFormat="1" applyFont="1" applyFill="1" applyBorder="1" applyAlignment="1">
      <alignment horizontal="center" vertical="center"/>
    </xf>
    <xf numFmtId="0" fontId="5" fillId="4" borderId="5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/>
    </xf>
    <xf numFmtId="0" fontId="6" fillId="2" borderId="6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/>
    </xf>
    <xf numFmtId="0" fontId="5" fillId="2" borderId="6" xfId="2" applyNumberFormat="1" applyFont="1" applyFill="1" applyBorder="1" applyAlignment="1">
      <alignment horizontal="center" vertical="center"/>
    </xf>
    <xf numFmtId="0" fontId="5" fillId="2" borderId="7" xfId="2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2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 2 2" xfId="2" xr:uid="{00000000-0005-0000-0000-000001000000}"/>
    <cellStyle name="Обычный 102" xfId="3" xr:uid="{00000000-0005-0000-0000-000002000000}"/>
    <cellStyle name="Обычный 12" xfId="7" xr:uid="{00000000-0005-0000-0000-000003000000}"/>
    <cellStyle name="Обычный 14 2" xfId="8" xr:uid="{00000000-0005-0000-0000-000004000000}"/>
    <cellStyle name="Обычный 5" xfId="5" xr:uid="{00000000-0005-0000-0000-000005000000}"/>
    <cellStyle name="Обычный 5 2" xfId="9" xr:uid="{00000000-0005-0000-0000-000006000000}"/>
    <cellStyle name="Обычный 6" xfId="4" xr:uid="{00000000-0005-0000-0000-000007000000}"/>
    <cellStyle name="Обычный 7 10 10 4" xfId="6" xr:uid="{00000000-0005-0000-0000-000008000000}"/>
    <cellStyle name="Финансовый" xfId="1" builtinId="3"/>
  </cellStyles>
  <dxfs count="11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182"/>
  <sheetViews>
    <sheetView tabSelected="1" zoomScale="70" zoomScaleNormal="70" workbookViewId="0">
      <pane xSplit="3" ySplit="3" topLeftCell="D40" activePane="bottomRight" state="frozen"/>
      <selection activeCell="C24" sqref="C24"/>
      <selection pane="topRight" activeCell="C24" sqref="C24"/>
      <selection pane="bottomLeft" activeCell="C24" sqref="C24"/>
      <selection pane="bottomRight" activeCell="Q185" sqref="Q185"/>
    </sheetView>
  </sheetViews>
  <sheetFormatPr defaultRowHeight="15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140625" customWidth="1" outlineLevel="1"/>
    <col min="9" max="9" width="10.5703125" customWidth="1" outlineLevel="1"/>
    <col min="10" max="10" width="12.140625" customWidth="1" outlineLevel="1"/>
    <col min="11" max="11" width="9.5703125" customWidth="1" outlineLevel="1"/>
    <col min="12" max="12" width="11.85546875" customWidth="1" outlineLevel="1"/>
    <col min="13" max="13" width="12.140625" customWidth="1" outlineLevel="1"/>
    <col min="14" max="14" width="10.85546875" customWidth="1" outlineLevel="1"/>
    <col min="15" max="15" width="13.140625" customWidth="1" outlineLevel="1"/>
    <col min="16" max="16" width="9.5703125" customWidth="1" outlineLevel="1"/>
    <col min="17" max="17" width="11" customWidth="1" outlineLevel="1"/>
    <col min="18" max="19" width="16.42578125" bestFit="1" customWidth="1"/>
  </cols>
  <sheetData>
    <row r="1" spans="1:19" ht="15" customHeight="1" x14ac:dyDescent="0.25">
      <c r="A1" s="46"/>
      <c r="B1" s="52" t="s">
        <v>0</v>
      </c>
      <c r="C1" s="52" t="s">
        <v>1</v>
      </c>
      <c r="D1" s="45" t="s">
        <v>2</v>
      </c>
      <c r="E1" s="45" t="s">
        <v>3</v>
      </c>
      <c r="F1" s="45" t="s">
        <v>4</v>
      </c>
      <c r="G1" s="45" t="s">
        <v>5</v>
      </c>
      <c r="H1" s="3" t="s">
        <v>6</v>
      </c>
      <c r="I1" s="4"/>
      <c r="J1" s="4"/>
      <c r="K1" s="5"/>
      <c r="L1" s="3" t="s">
        <v>7</v>
      </c>
      <c r="M1" s="4"/>
      <c r="N1" s="4"/>
      <c r="O1" s="4"/>
      <c r="P1" s="4"/>
      <c r="Q1" s="5"/>
      <c r="R1" s="49" t="s">
        <v>8</v>
      </c>
      <c r="S1" s="49" t="s">
        <v>9</v>
      </c>
    </row>
    <row r="2" spans="1:19" ht="15" customHeight="1" x14ac:dyDescent="0.25">
      <c r="A2" s="47"/>
      <c r="B2" s="52"/>
      <c r="C2" s="52"/>
      <c r="D2" s="45"/>
      <c r="E2" s="45"/>
      <c r="F2" s="45"/>
      <c r="G2" s="45"/>
      <c r="H2" s="44" t="s">
        <v>10</v>
      </c>
      <c r="I2" s="44" t="s">
        <v>11</v>
      </c>
      <c r="J2" s="44" t="s">
        <v>12</v>
      </c>
      <c r="K2" s="45" t="s">
        <v>13</v>
      </c>
      <c r="L2" s="44" t="s">
        <v>14</v>
      </c>
      <c r="M2" s="44" t="s">
        <v>15</v>
      </c>
      <c r="N2" s="44" t="s">
        <v>16</v>
      </c>
      <c r="O2" s="44" t="s">
        <v>17</v>
      </c>
      <c r="P2" s="44" t="s">
        <v>18</v>
      </c>
      <c r="Q2" s="44" t="s">
        <v>19</v>
      </c>
      <c r="R2" s="50"/>
      <c r="S2" s="50"/>
    </row>
    <row r="3" spans="1:19" ht="15" customHeight="1" x14ac:dyDescent="0.25">
      <c r="A3" s="48"/>
      <c r="B3" s="52"/>
      <c r="C3" s="52"/>
      <c r="D3" s="2" t="s">
        <v>21</v>
      </c>
      <c r="E3" s="2" t="s">
        <v>21</v>
      </c>
      <c r="F3" s="2" t="s">
        <v>21</v>
      </c>
      <c r="G3" s="2" t="s">
        <v>22</v>
      </c>
      <c r="H3" s="44"/>
      <c r="I3" s="44"/>
      <c r="J3" s="44"/>
      <c r="K3" s="45"/>
      <c r="L3" s="44"/>
      <c r="M3" s="44"/>
      <c r="N3" s="44"/>
      <c r="O3" s="44"/>
      <c r="P3" s="44"/>
      <c r="Q3" s="44"/>
      <c r="R3" s="51"/>
      <c r="S3" s="51"/>
    </row>
    <row r="4" spans="1:19" ht="15.75" x14ac:dyDescent="0.25">
      <c r="A4" s="41" t="s">
        <v>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</row>
    <row r="5" spans="1:19" ht="15.75" x14ac:dyDescent="0.25">
      <c r="A5" s="38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</row>
    <row r="6" spans="1:19" ht="15.75" x14ac:dyDescent="0.25">
      <c r="A6" s="1">
        <v>1</v>
      </c>
      <c r="B6" s="6" t="s">
        <v>41</v>
      </c>
      <c r="C6" s="7">
        <v>200</v>
      </c>
      <c r="D6" s="8">
        <v>7.7719999999999994</v>
      </c>
      <c r="E6" s="8">
        <v>7.8519999999999994</v>
      </c>
      <c r="F6" s="8">
        <v>43.878</v>
      </c>
      <c r="G6" s="8">
        <v>273.88</v>
      </c>
      <c r="H6" s="8">
        <v>0.14199999999999999</v>
      </c>
      <c r="I6" s="8">
        <v>0.66</v>
      </c>
      <c r="J6" s="8">
        <v>28.5</v>
      </c>
      <c r="K6" s="8">
        <v>0.20800000000000002</v>
      </c>
      <c r="L6" s="8">
        <v>143.572</v>
      </c>
      <c r="M6" s="8">
        <v>193.08</v>
      </c>
      <c r="N6" s="8">
        <v>47.408000000000001</v>
      </c>
      <c r="O6" s="8">
        <v>1.0296000000000001</v>
      </c>
      <c r="P6" s="8">
        <v>0.16620000000000001</v>
      </c>
      <c r="Q6" s="8">
        <v>11.675999999999998</v>
      </c>
      <c r="R6" s="9">
        <v>192</v>
      </c>
      <c r="S6" s="9">
        <v>192</v>
      </c>
    </row>
    <row r="7" spans="1:19" ht="15.75" x14ac:dyDescent="0.25">
      <c r="A7" s="1">
        <v>2</v>
      </c>
      <c r="B7" s="6" t="s">
        <v>42</v>
      </c>
      <c r="C7" s="7">
        <v>200</v>
      </c>
      <c r="D7" s="8">
        <v>3.972</v>
      </c>
      <c r="E7" s="8">
        <v>3.8</v>
      </c>
      <c r="F7" s="8">
        <v>9.104000000000001</v>
      </c>
      <c r="G7" s="8">
        <v>87.520000000000024</v>
      </c>
      <c r="H7" s="8">
        <v>2.4E-2</v>
      </c>
      <c r="I7" s="8">
        <v>0.6</v>
      </c>
      <c r="J7" s="8">
        <v>15</v>
      </c>
      <c r="K7" s="8">
        <v>1.2E-2</v>
      </c>
      <c r="L7" s="8">
        <v>126.24</v>
      </c>
      <c r="M7" s="8">
        <v>117.2</v>
      </c>
      <c r="N7" s="8">
        <v>31</v>
      </c>
      <c r="O7" s="8">
        <v>0.99199999999999999</v>
      </c>
      <c r="P7" s="8">
        <v>0.13800000000000001</v>
      </c>
      <c r="Q7" s="8">
        <v>9</v>
      </c>
      <c r="R7" s="9">
        <v>415</v>
      </c>
      <c r="S7" s="9">
        <v>420</v>
      </c>
    </row>
    <row r="8" spans="1:19" ht="15.75" x14ac:dyDescent="0.25">
      <c r="A8" s="1">
        <v>3</v>
      </c>
      <c r="B8" s="6" t="s">
        <v>43</v>
      </c>
      <c r="C8" s="7">
        <v>60</v>
      </c>
      <c r="D8" s="8">
        <v>4.5</v>
      </c>
      <c r="E8" s="8">
        <v>1.74</v>
      </c>
      <c r="F8" s="8">
        <v>30.84</v>
      </c>
      <c r="G8" s="8">
        <v>157.19999999999999</v>
      </c>
      <c r="H8" s="8">
        <v>6.6000000000000003E-2</v>
      </c>
      <c r="I8" s="8">
        <v>0</v>
      </c>
      <c r="J8" s="8">
        <v>0</v>
      </c>
      <c r="K8" s="8">
        <v>1.02</v>
      </c>
      <c r="L8" s="8">
        <v>14.1</v>
      </c>
      <c r="M8" s="8">
        <v>50.4</v>
      </c>
      <c r="N8" s="8">
        <v>7.8</v>
      </c>
      <c r="O8" s="8">
        <v>0.72</v>
      </c>
      <c r="P8" s="8">
        <v>1.7999999999999999E-2</v>
      </c>
      <c r="Q8" s="8">
        <v>0</v>
      </c>
      <c r="R8" s="9">
        <v>18</v>
      </c>
      <c r="S8" s="9">
        <v>18</v>
      </c>
    </row>
    <row r="9" spans="1:19" ht="15.75" x14ac:dyDescent="0.25">
      <c r="A9" s="1">
        <v>4</v>
      </c>
      <c r="B9" s="6" t="s">
        <v>44</v>
      </c>
      <c r="C9" s="7">
        <v>10</v>
      </c>
      <c r="D9" s="8">
        <v>2.3199999999999998</v>
      </c>
      <c r="E9" s="8">
        <v>2.95</v>
      </c>
      <c r="F9" s="8">
        <v>0</v>
      </c>
      <c r="G9" s="8">
        <v>36.4</v>
      </c>
      <c r="H9" s="8">
        <v>4.0000000000000001E-3</v>
      </c>
      <c r="I9" s="8">
        <v>7.0000000000000007E-2</v>
      </c>
      <c r="J9" s="8">
        <v>26</v>
      </c>
      <c r="K9" s="8">
        <v>0.05</v>
      </c>
      <c r="L9" s="8">
        <v>22</v>
      </c>
      <c r="M9" s="8">
        <v>54</v>
      </c>
      <c r="N9" s="8">
        <v>3.5</v>
      </c>
      <c r="O9" s="8">
        <v>0.1</v>
      </c>
      <c r="P9" s="8">
        <v>0.03</v>
      </c>
      <c r="Q9" s="8">
        <v>0</v>
      </c>
      <c r="R9" s="9">
        <v>16</v>
      </c>
      <c r="S9" s="9">
        <v>16</v>
      </c>
    </row>
    <row r="10" spans="1:19" ht="15.75" x14ac:dyDescent="0.25">
      <c r="A10" s="1">
        <v>5</v>
      </c>
      <c r="B10" s="6" t="s">
        <v>23</v>
      </c>
      <c r="C10" s="7">
        <v>40</v>
      </c>
      <c r="D10" s="8">
        <v>3</v>
      </c>
      <c r="E10" s="8">
        <v>3.92</v>
      </c>
      <c r="F10" s="8">
        <v>29.76</v>
      </c>
      <c r="G10" s="8">
        <v>166.8</v>
      </c>
      <c r="H10" s="8">
        <v>3.2000000000000001E-2</v>
      </c>
      <c r="I10" s="8">
        <v>0</v>
      </c>
      <c r="J10" s="8">
        <v>4</v>
      </c>
      <c r="K10" s="8">
        <v>1.4</v>
      </c>
      <c r="L10" s="8">
        <v>11.6</v>
      </c>
      <c r="M10" s="8">
        <v>36</v>
      </c>
      <c r="N10" s="8">
        <v>8</v>
      </c>
      <c r="O10" s="8">
        <v>0.84</v>
      </c>
      <c r="P10" s="8">
        <v>0.02</v>
      </c>
      <c r="Q10" s="8">
        <v>0</v>
      </c>
      <c r="R10" s="9">
        <v>9</v>
      </c>
      <c r="S10" s="9">
        <v>9</v>
      </c>
    </row>
    <row r="11" spans="1:19" ht="15.75" x14ac:dyDescent="0.25">
      <c r="A11" s="12"/>
      <c r="B11" s="13" t="s">
        <v>26</v>
      </c>
      <c r="C11" s="12"/>
      <c r="D11" s="11">
        <f>SUM(D6:D10)</f>
        <v>21.564</v>
      </c>
      <c r="E11" s="11">
        <f t="shared" ref="E11:Q11" si="0">SUM(E6:E10)</f>
        <v>20.262</v>
      </c>
      <c r="F11" s="11">
        <f t="shared" si="0"/>
        <v>113.58200000000001</v>
      </c>
      <c r="G11" s="11">
        <f t="shared" si="0"/>
        <v>721.8</v>
      </c>
      <c r="H11" s="11">
        <f t="shared" si="0"/>
        <v>0.26800000000000002</v>
      </c>
      <c r="I11" s="11">
        <f t="shared" si="0"/>
        <v>1.33</v>
      </c>
      <c r="J11" s="11">
        <f t="shared" si="0"/>
        <v>73.5</v>
      </c>
      <c r="K11" s="11">
        <f t="shared" si="0"/>
        <v>2.69</v>
      </c>
      <c r="L11" s="11">
        <f t="shared" si="0"/>
        <v>317.51200000000006</v>
      </c>
      <c r="M11" s="11">
        <f t="shared" si="0"/>
        <v>450.68</v>
      </c>
      <c r="N11" s="11">
        <f t="shared" si="0"/>
        <v>97.707999999999998</v>
      </c>
      <c r="O11" s="11">
        <f t="shared" si="0"/>
        <v>3.6816</v>
      </c>
      <c r="P11" s="11">
        <f t="shared" si="0"/>
        <v>0.37220000000000009</v>
      </c>
      <c r="Q11" s="11">
        <f t="shared" si="0"/>
        <v>20.675999999999998</v>
      </c>
      <c r="R11" s="10"/>
      <c r="S11" s="10"/>
    </row>
    <row r="12" spans="1:19" ht="15.75" x14ac:dyDescent="0.25">
      <c r="A12" s="38" t="s">
        <v>27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</row>
    <row r="13" spans="1:19" ht="31.5" x14ac:dyDescent="0.25">
      <c r="A13" s="1">
        <v>1</v>
      </c>
      <c r="B13" s="6" t="s">
        <v>45</v>
      </c>
      <c r="C13" s="7">
        <v>60</v>
      </c>
      <c r="D13" s="8">
        <v>0.63</v>
      </c>
      <c r="E13" s="8">
        <v>2.4924000000000004</v>
      </c>
      <c r="F13" s="8">
        <v>6.2202000000000011</v>
      </c>
      <c r="G13" s="8">
        <v>50.580000000000013</v>
      </c>
      <c r="H13" s="8">
        <v>1.6619999999999999E-2</v>
      </c>
      <c r="I13" s="8">
        <v>9.8399999999999981</v>
      </c>
      <c r="J13" s="8">
        <v>0</v>
      </c>
      <c r="K13" s="8">
        <v>1.1388</v>
      </c>
      <c r="L13" s="8">
        <v>54.555600000000013</v>
      </c>
      <c r="M13" s="8">
        <v>13.968</v>
      </c>
      <c r="N13" s="8">
        <v>8.0484000000000009</v>
      </c>
      <c r="O13" s="8">
        <v>0.55248000000000008</v>
      </c>
      <c r="P13" s="8">
        <v>1.8000000000000002E-2</v>
      </c>
      <c r="Q13" s="8">
        <v>1.4279999999999999</v>
      </c>
      <c r="R13" s="9">
        <v>43</v>
      </c>
      <c r="S13" s="9">
        <v>57</v>
      </c>
    </row>
    <row r="14" spans="1:19" ht="15.75" x14ac:dyDescent="0.25">
      <c r="A14" s="1">
        <v>2</v>
      </c>
      <c r="B14" s="6" t="s">
        <v>46</v>
      </c>
      <c r="C14" s="7">
        <v>200</v>
      </c>
      <c r="D14" s="8">
        <v>2.008</v>
      </c>
      <c r="E14" s="8">
        <v>3.532</v>
      </c>
      <c r="F14" s="8">
        <v>12.52</v>
      </c>
      <c r="G14" s="8">
        <v>90.08</v>
      </c>
      <c r="H14" s="8">
        <v>3.6000000000000004E-2</v>
      </c>
      <c r="I14" s="8">
        <v>1.2000000000000002</v>
      </c>
      <c r="J14" s="8">
        <v>12</v>
      </c>
      <c r="K14" s="8">
        <v>0.32800000000000007</v>
      </c>
      <c r="L14" s="8">
        <v>8.16</v>
      </c>
      <c r="M14" s="8">
        <v>23.720000000000006</v>
      </c>
      <c r="N14" s="8">
        <v>6.72</v>
      </c>
      <c r="O14" s="8">
        <v>0.38400000000000001</v>
      </c>
      <c r="P14" s="8">
        <v>1.7600000000000001E-2</v>
      </c>
      <c r="Q14" s="8">
        <v>1.24</v>
      </c>
      <c r="R14" s="9">
        <v>156</v>
      </c>
      <c r="S14" s="9">
        <v>156</v>
      </c>
    </row>
    <row r="15" spans="1:19" ht="15.75" x14ac:dyDescent="0.25">
      <c r="A15" s="1">
        <v>3</v>
      </c>
      <c r="B15" s="6" t="s">
        <v>47</v>
      </c>
      <c r="C15" s="7">
        <v>240</v>
      </c>
      <c r="D15" s="8">
        <v>26.7196</v>
      </c>
      <c r="E15" s="8">
        <v>24.643599999999996</v>
      </c>
      <c r="F15" s="8">
        <v>30.048100000000005</v>
      </c>
      <c r="G15" s="8">
        <v>435.0449999999999</v>
      </c>
      <c r="H15" s="8">
        <v>0.25387999999999999</v>
      </c>
      <c r="I15" s="8">
        <v>17.032399999999999</v>
      </c>
      <c r="J15" s="8">
        <v>73.010000000000005</v>
      </c>
      <c r="K15" s="8">
        <v>2.5579000000000001</v>
      </c>
      <c r="L15" s="8">
        <v>56.018999999999998</v>
      </c>
      <c r="M15" s="8">
        <v>272.85300000000001</v>
      </c>
      <c r="N15" s="8">
        <v>59.591000000000015</v>
      </c>
      <c r="O15" s="8">
        <v>3.2412000000000005</v>
      </c>
      <c r="P15" s="8">
        <v>0.27554000000000001</v>
      </c>
      <c r="Q15" s="8">
        <v>13.675000000000001</v>
      </c>
      <c r="R15" s="9">
        <v>334</v>
      </c>
      <c r="S15" s="9">
        <v>334</v>
      </c>
    </row>
    <row r="16" spans="1:19" ht="15.75" x14ac:dyDescent="0.25">
      <c r="A16" s="1">
        <v>4</v>
      </c>
      <c r="B16" s="6" t="s">
        <v>48</v>
      </c>
      <c r="C16" s="7">
        <v>200</v>
      </c>
      <c r="D16" s="8">
        <v>0.48</v>
      </c>
      <c r="E16" s="8">
        <v>3.5999999999999997E-2</v>
      </c>
      <c r="F16" s="8">
        <v>14.832000000000001</v>
      </c>
      <c r="G16" s="8">
        <v>60.72</v>
      </c>
      <c r="H16" s="8">
        <v>3.5999999999999999E-3</v>
      </c>
      <c r="I16" s="8">
        <v>0.6</v>
      </c>
      <c r="J16" s="8">
        <v>120</v>
      </c>
      <c r="K16" s="8">
        <v>0</v>
      </c>
      <c r="L16" s="8">
        <v>14.038799999999998</v>
      </c>
      <c r="M16" s="8">
        <v>23.04</v>
      </c>
      <c r="N16" s="8">
        <v>11.04</v>
      </c>
      <c r="O16" s="8">
        <v>360.024</v>
      </c>
      <c r="P16" s="8">
        <v>2.4000000000000004E-2</v>
      </c>
      <c r="Q16" s="8">
        <v>0</v>
      </c>
      <c r="R16" s="9">
        <v>638</v>
      </c>
      <c r="S16" s="9">
        <v>638</v>
      </c>
    </row>
    <row r="17" spans="1:19" ht="15.75" x14ac:dyDescent="0.25">
      <c r="A17" s="1">
        <v>5</v>
      </c>
      <c r="B17" s="6" t="s">
        <v>43</v>
      </c>
      <c r="C17" s="7">
        <v>40</v>
      </c>
      <c r="D17" s="8">
        <v>3</v>
      </c>
      <c r="E17" s="8">
        <v>1.1599999999999999</v>
      </c>
      <c r="F17" s="8">
        <v>20.56</v>
      </c>
      <c r="G17" s="8">
        <v>104.8</v>
      </c>
      <c r="H17" s="8">
        <v>4.4000000000000004E-2</v>
      </c>
      <c r="I17" s="8">
        <v>0</v>
      </c>
      <c r="J17" s="8">
        <v>0</v>
      </c>
      <c r="K17" s="8">
        <v>0.68</v>
      </c>
      <c r="L17" s="8">
        <v>9.4</v>
      </c>
      <c r="M17" s="8">
        <v>33.6</v>
      </c>
      <c r="N17" s="8">
        <v>5.2</v>
      </c>
      <c r="O17" s="8">
        <v>0.48</v>
      </c>
      <c r="P17" s="8">
        <v>1.2E-2</v>
      </c>
      <c r="Q17" s="8">
        <v>0</v>
      </c>
      <c r="R17" s="9">
        <v>18</v>
      </c>
      <c r="S17" s="9">
        <v>18</v>
      </c>
    </row>
    <row r="18" spans="1:19" ht="15.75" x14ac:dyDescent="0.25">
      <c r="A18" s="1">
        <v>6</v>
      </c>
      <c r="B18" s="6" t="s">
        <v>49</v>
      </c>
      <c r="C18" s="7">
        <v>40</v>
      </c>
      <c r="D18" s="8">
        <v>2.2400000000000002</v>
      </c>
      <c r="E18" s="8">
        <v>0.44</v>
      </c>
      <c r="F18" s="8">
        <v>19.760000000000002</v>
      </c>
      <c r="G18" s="8">
        <v>92.8</v>
      </c>
      <c r="H18" s="8">
        <v>4.4000000000000004E-2</v>
      </c>
      <c r="I18" s="8">
        <v>0</v>
      </c>
      <c r="J18" s="8">
        <v>0</v>
      </c>
      <c r="K18" s="8">
        <v>0.36</v>
      </c>
      <c r="L18" s="8">
        <v>100</v>
      </c>
      <c r="M18" s="8">
        <v>100</v>
      </c>
      <c r="N18" s="8">
        <v>10</v>
      </c>
      <c r="O18" s="8">
        <v>1.24</v>
      </c>
      <c r="P18" s="8">
        <v>1.2E-2</v>
      </c>
      <c r="Q18" s="8">
        <v>4</v>
      </c>
      <c r="R18" s="9">
        <v>19</v>
      </c>
      <c r="S18" s="9">
        <v>19</v>
      </c>
    </row>
    <row r="19" spans="1:19" ht="15.75" x14ac:dyDescent="0.25">
      <c r="A19" s="12"/>
      <c r="B19" s="13" t="s">
        <v>26</v>
      </c>
      <c r="C19" s="12"/>
      <c r="D19" s="11">
        <f>SUM(D13:D18)</f>
        <v>35.077599999999997</v>
      </c>
      <c r="E19" s="11">
        <f t="shared" ref="E19:Q19" si="1">SUM(E13:E18)</f>
        <v>32.303999999999995</v>
      </c>
      <c r="F19" s="11">
        <f t="shared" si="1"/>
        <v>103.94030000000001</v>
      </c>
      <c r="G19" s="11">
        <f>SUM(G13:G18)</f>
        <v>834.02499999999986</v>
      </c>
      <c r="H19" s="11">
        <f t="shared" si="1"/>
        <v>0.39809999999999995</v>
      </c>
      <c r="I19" s="11">
        <f t="shared" si="1"/>
        <v>28.6724</v>
      </c>
      <c r="J19" s="11">
        <f t="shared" si="1"/>
        <v>205.01</v>
      </c>
      <c r="K19" s="11">
        <f t="shared" si="1"/>
        <v>5.0647000000000002</v>
      </c>
      <c r="L19" s="11">
        <f t="shared" si="1"/>
        <v>242.17340000000002</v>
      </c>
      <c r="M19" s="11">
        <f t="shared" si="1"/>
        <v>467.18100000000004</v>
      </c>
      <c r="N19" s="11">
        <f t="shared" si="1"/>
        <v>100.59940000000002</v>
      </c>
      <c r="O19" s="11">
        <f t="shared" si="1"/>
        <v>365.92168000000004</v>
      </c>
      <c r="P19" s="11">
        <f t="shared" si="1"/>
        <v>0.35914000000000007</v>
      </c>
      <c r="Q19" s="11">
        <f t="shared" si="1"/>
        <v>20.343</v>
      </c>
      <c r="R19" s="10"/>
      <c r="S19" s="10"/>
    </row>
    <row r="20" spans="1:19" ht="15.75" x14ac:dyDescent="0.25">
      <c r="A20" s="12"/>
      <c r="B20" s="13" t="s">
        <v>28</v>
      </c>
      <c r="C20" s="12"/>
      <c r="D20" s="11">
        <f>D11+D19</f>
        <v>56.641599999999997</v>
      </c>
      <c r="E20" s="11">
        <f t="shared" ref="E20:Q20" si="2">E11+E19</f>
        <v>52.565999999999995</v>
      </c>
      <c r="F20" s="11">
        <f t="shared" si="2"/>
        <v>217.52230000000003</v>
      </c>
      <c r="G20" s="11">
        <f t="shared" si="2"/>
        <v>1555.8249999999998</v>
      </c>
      <c r="H20" s="11">
        <f t="shared" si="2"/>
        <v>0.66609999999999991</v>
      </c>
      <c r="I20" s="11">
        <f t="shared" si="2"/>
        <v>30.002400000000002</v>
      </c>
      <c r="J20" s="11">
        <f t="shared" si="2"/>
        <v>278.51</v>
      </c>
      <c r="K20" s="11">
        <f t="shared" si="2"/>
        <v>7.7546999999999997</v>
      </c>
      <c r="L20" s="11">
        <f>L11+L19</f>
        <v>559.68540000000007</v>
      </c>
      <c r="M20" s="11">
        <f t="shared" si="2"/>
        <v>917.8610000000001</v>
      </c>
      <c r="N20" s="11">
        <f t="shared" si="2"/>
        <v>198.30740000000003</v>
      </c>
      <c r="O20" s="11">
        <f t="shared" si="2"/>
        <v>369.60328000000004</v>
      </c>
      <c r="P20" s="11">
        <f t="shared" si="2"/>
        <v>0.7313400000000001</v>
      </c>
      <c r="Q20" s="11">
        <f t="shared" si="2"/>
        <v>41.018999999999998</v>
      </c>
      <c r="R20" s="10"/>
      <c r="S20" s="10"/>
    </row>
    <row r="21" spans="1:19" ht="15.75" x14ac:dyDescent="0.25">
      <c r="A21" s="41" t="s">
        <v>29</v>
      </c>
      <c r="B21" s="42" t="s">
        <v>29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</row>
    <row r="22" spans="1:19" ht="15.75" x14ac:dyDescent="0.25">
      <c r="A22" s="38" t="s">
        <v>25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</row>
    <row r="23" spans="1:19" ht="15.75" x14ac:dyDescent="0.25">
      <c r="A23" s="1">
        <v>1</v>
      </c>
      <c r="B23" s="6" t="s">
        <v>95</v>
      </c>
      <c r="C23" s="7">
        <v>200</v>
      </c>
      <c r="D23" s="8">
        <v>17.04</v>
      </c>
      <c r="E23" s="8">
        <v>11.775</v>
      </c>
      <c r="F23" s="8">
        <v>47.64</v>
      </c>
      <c r="G23" s="8">
        <v>360.4</v>
      </c>
      <c r="H23" s="8">
        <v>0.13600000000000001</v>
      </c>
      <c r="I23" s="8">
        <v>0</v>
      </c>
      <c r="J23" s="8">
        <v>49</v>
      </c>
      <c r="K23" s="8">
        <v>1.07</v>
      </c>
      <c r="L23" s="8">
        <v>103.02</v>
      </c>
      <c r="M23" s="8">
        <v>172.07499999999999</v>
      </c>
      <c r="N23" s="8">
        <v>37.729999999999997</v>
      </c>
      <c r="O23" s="8">
        <v>1.0735000000000001</v>
      </c>
      <c r="P23" s="8">
        <v>0.26</v>
      </c>
      <c r="Q23" s="8">
        <v>0.45</v>
      </c>
      <c r="R23" s="9">
        <v>508</v>
      </c>
      <c r="S23" s="9">
        <v>508</v>
      </c>
    </row>
    <row r="24" spans="1:19" ht="15.75" x14ac:dyDescent="0.25">
      <c r="A24" s="1">
        <v>2</v>
      </c>
      <c r="B24" s="6" t="s">
        <v>52</v>
      </c>
      <c r="C24" s="7">
        <v>50</v>
      </c>
      <c r="D24" s="8">
        <v>0.39</v>
      </c>
      <c r="E24" s="8">
        <v>2.2499999999999999E-2</v>
      </c>
      <c r="F24" s="8">
        <v>33.795000000000002</v>
      </c>
      <c r="G24" s="8">
        <v>137.1</v>
      </c>
      <c r="H24" s="8">
        <v>7.4999999999999997E-3</v>
      </c>
      <c r="I24" s="8">
        <v>0.3</v>
      </c>
      <c r="J24" s="8">
        <v>0</v>
      </c>
      <c r="K24" s="8">
        <v>0.41249999999999998</v>
      </c>
      <c r="L24" s="8">
        <v>12.9</v>
      </c>
      <c r="M24" s="8">
        <v>10.95</v>
      </c>
      <c r="N24" s="8">
        <v>7.875</v>
      </c>
      <c r="O24" s="8">
        <v>0.3299999999999999</v>
      </c>
      <c r="P24" s="8">
        <v>1.4999999999999999E-2</v>
      </c>
      <c r="Q24" s="8">
        <v>0</v>
      </c>
      <c r="R24" s="9">
        <v>335</v>
      </c>
      <c r="S24" s="9">
        <v>335</v>
      </c>
    </row>
    <row r="25" spans="1:19" ht="15.75" x14ac:dyDescent="0.25">
      <c r="A25" s="1">
        <v>3</v>
      </c>
      <c r="B25" s="6" t="s">
        <v>53</v>
      </c>
      <c r="C25" s="7">
        <v>200</v>
      </c>
      <c r="D25" s="8">
        <v>3.6000000000000004E-2</v>
      </c>
      <c r="E25" s="8">
        <v>4.0000000000000001E-3</v>
      </c>
      <c r="F25" s="8">
        <v>8.1120000000000001</v>
      </c>
      <c r="G25" s="8">
        <v>33.28</v>
      </c>
      <c r="H25" s="8">
        <v>1.6000000000000001E-3</v>
      </c>
      <c r="I25" s="8">
        <v>1.6</v>
      </c>
      <c r="J25" s="8">
        <v>0</v>
      </c>
      <c r="K25" s="8">
        <v>8.0000000000000002E-3</v>
      </c>
      <c r="L25" s="8">
        <v>5.3049999999999997</v>
      </c>
      <c r="M25" s="8">
        <v>6.6479999999999997</v>
      </c>
      <c r="N25" s="8">
        <v>0.48</v>
      </c>
      <c r="O25" s="8">
        <v>4.8000000000000001E-2</v>
      </c>
      <c r="P25" s="8">
        <v>8.0000000000000004E-4</v>
      </c>
      <c r="Q25" s="8">
        <v>0</v>
      </c>
      <c r="R25" s="9">
        <v>377</v>
      </c>
      <c r="S25" s="9">
        <v>377</v>
      </c>
    </row>
    <row r="26" spans="1:19" ht="15.75" x14ac:dyDescent="0.25">
      <c r="A26" s="1">
        <v>4</v>
      </c>
      <c r="B26" s="6" t="s">
        <v>44</v>
      </c>
      <c r="C26" s="7">
        <v>10</v>
      </c>
      <c r="D26" s="8">
        <v>2.3199999999999998</v>
      </c>
      <c r="E26" s="8">
        <v>2.95</v>
      </c>
      <c r="F26" s="8">
        <v>0</v>
      </c>
      <c r="G26" s="8">
        <v>36.4</v>
      </c>
      <c r="H26" s="8">
        <v>4.0000000000000001E-3</v>
      </c>
      <c r="I26" s="8">
        <v>7.0000000000000007E-2</v>
      </c>
      <c r="J26" s="8">
        <v>26</v>
      </c>
      <c r="K26" s="8">
        <v>0.05</v>
      </c>
      <c r="L26" s="8">
        <v>22</v>
      </c>
      <c r="M26" s="8">
        <v>54</v>
      </c>
      <c r="N26" s="8">
        <v>3.5</v>
      </c>
      <c r="O26" s="8">
        <v>0.1</v>
      </c>
      <c r="P26" s="8">
        <v>0.03</v>
      </c>
      <c r="Q26" s="8">
        <v>0</v>
      </c>
      <c r="R26" s="9">
        <v>16</v>
      </c>
      <c r="S26" s="9">
        <v>16</v>
      </c>
    </row>
    <row r="27" spans="1:19" ht="15.75" x14ac:dyDescent="0.25">
      <c r="A27" s="1">
        <v>5</v>
      </c>
      <c r="B27" s="6" t="s">
        <v>43</v>
      </c>
      <c r="C27" s="7">
        <v>40</v>
      </c>
      <c r="D27" s="8">
        <v>3</v>
      </c>
      <c r="E27" s="8">
        <v>1.1599999999999999</v>
      </c>
      <c r="F27" s="8">
        <v>20.56</v>
      </c>
      <c r="G27" s="8">
        <v>104.8</v>
      </c>
      <c r="H27" s="8">
        <v>4.4000000000000004E-2</v>
      </c>
      <c r="I27" s="8">
        <v>0</v>
      </c>
      <c r="J27" s="8">
        <v>0</v>
      </c>
      <c r="K27" s="8">
        <v>0.68</v>
      </c>
      <c r="L27" s="8">
        <v>9.4</v>
      </c>
      <c r="M27" s="8">
        <v>33.6</v>
      </c>
      <c r="N27" s="8">
        <v>5.2</v>
      </c>
      <c r="O27" s="8">
        <v>0.48</v>
      </c>
      <c r="P27" s="8">
        <v>1.2E-2</v>
      </c>
      <c r="Q27" s="8">
        <v>0</v>
      </c>
      <c r="R27" s="9">
        <v>18</v>
      </c>
      <c r="S27" s="9">
        <v>18</v>
      </c>
    </row>
    <row r="28" spans="1:19" ht="15.75" x14ac:dyDescent="0.25">
      <c r="A28" s="12"/>
      <c r="B28" s="13" t="s">
        <v>26</v>
      </c>
      <c r="C28" s="12"/>
      <c r="D28" s="11">
        <f>SUM(D23:D27)</f>
        <v>22.786000000000001</v>
      </c>
      <c r="E28" s="11">
        <f t="shared" ref="E28:Q28" si="3">SUM(E23:E27)</f>
        <v>15.9115</v>
      </c>
      <c r="F28" s="11">
        <f t="shared" si="3"/>
        <v>110.107</v>
      </c>
      <c r="G28" s="11">
        <f t="shared" si="3"/>
        <v>671.9799999999999</v>
      </c>
      <c r="H28" s="11">
        <f t="shared" si="3"/>
        <v>0.19310000000000002</v>
      </c>
      <c r="I28" s="11">
        <f t="shared" si="3"/>
        <v>1.9700000000000002</v>
      </c>
      <c r="J28" s="11">
        <f t="shared" si="3"/>
        <v>75</v>
      </c>
      <c r="K28" s="11">
        <f t="shared" si="3"/>
        <v>2.2204999999999999</v>
      </c>
      <c r="L28" s="11">
        <f t="shared" si="3"/>
        <v>152.625</v>
      </c>
      <c r="M28" s="11">
        <f t="shared" si="3"/>
        <v>277.27299999999997</v>
      </c>
      <c r="N28" s="11">
        <f t="shared" si="3"/>
        <v>54.784999999999997</v>
      </c>
      <c r="O28" s="11">
        <f t="shared" si="3"/>
        <v>2.0315000000000003</v>
      </c>
      <c r="P28" s="11">
        <f t="shared" si="3"/>
        <v>0.31780000000000008</v>
      </c>
      <c r="Q28" s="11">
        <f t="shared" si="3"/>
        <v>0.45</v>
      </c>
      <c r="R28" s="10"/>
      <c r="S28" s="10"/>
    </row>
    <row r="29" spans="1:19" ht="15.75" x14ac:dyDescent="0.25">
      <c r="A29" s="38" t="s">
        <v>27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40"/>
    </row>
    <row r="30" spans="1:19" ht="15.75" x14ac:dyDescent="0.25">
      <c r="A30" s="1">
        <v>1</v>
      </c>
      <c r="B30" s="6" t="s">
        <v>54</v>
      </c>
      <c r="C30" s="7">
        <v>60</v>
      </c>
      <c r="D30" s="8">
        <v>0.72</v>
      </c>
      <c r="E30" s="8">
        <v>2.82</v>
      </c>
      <c r="F30" s="8">
        <v>4.62</v>
      </c>
      <c r="G30" s="8">
        <v>46.8</v>
      </c>
      <c r="H30" s="8">
        <v>1.7999999999999999E-2</v>
      </c>
      <c r="I30" s="8">
        <v>5.76</v>
      </c>
      <c r="J30" s="8">
        <v>0</v>
      </c>
      <c r="K30" s="8">
        <v>1.26</v>
      </c>
      <c r="L30" s="8">
        <v>19.2</v>
      </c>
      <c r="M30" s="8">
        <v>18</v>
      </c>
      <c r="N30" s="8">
        <v>7.8</v>
      </c>
      <c r="O30" s="8">
        <v>0.48</v>
      </c>
      <c r="P30" s="8">
        <v>1.7999999999999999E-2</v>
      </c>
      <c r="Q30" s="8">
        <v>0</v>
      </c>
      <c r="R30" s="9">
        <v>25</v>
      </c>
      <c r="S30" s="9">
        <v>25</v>
      </c>
    </row>
    <row r="31" spans="1:19" ht="15.75" x14ac:dyDescent="0.25">
      <c r="A31" s="1">
        <v>2</v>
      </c>
      <c r="B31" s="6" t="s">
        <v>55</v>
      </c>
      <c r="C31" s="7">
        <v>200</v>
      </c>
      <c r="D31" s="8">
        <v>1.6892000000000003</v>
      </c>
      <c r="E31" s="8">
        <v>3.0340000000000003</v>
      </c>
      <c r="F31" s="8">
        <v>9.3049999999999997</v>
      </c>
      <c r="G31" s="8">
        <v>71.478000000000009</v>
      </c>
      <c r="H31" s="8">
        <v>4.6100000000000002E-2</v>
      </c>
      <c r="I31" s="8">
        <v>12.353999999999999</v>
      </c>
      <c r="J31" s="8">
        <v>6</v>
      </c>
      <c r="K31" s="8">
        <v>1.044</v>
      </c>
      <c r="L31" s="8">
        <v>90.141999999999996</v>
      </c>
      <c r="M31" s="8">
        <v>43.35199999999999</v>
      </c>
      <c r="N31" s="8">
        <v>19.768000000000001</v>
      </c>
      <c r="O31" s="8">
        <v>0.91280000000000006</v>
      </c>
      <c r="P31" s="8">
        <v>5.0979999999999998E-2</v>
      </c>
      <c r="Q31" s="8">
        <v>4.58</v>
      </c>
      <c r="R31" s="9">
        <v>119</v>
      </c>
      <c r="S31" s="9">
        <v>119</v>
      </c>
    </row>
    <row r="32" spans="1:19" ht="15.75" x14ac:dyDescent="0.25">
      <c r="A32" s="1">
        <v>3</v>
      </c>
      <c r="B32" s="6" t="s">
        <v>56</v>
      </c>
      <c r="C32" s="7">
        <v>90</v>
      </c>
      <c r="D32" s="8">
        <v>12.124619999999998</v>
      </c>
      <c r="E32" s="8">
        <v>11.619000000000002</v>
      </c>
      <c r="F32" s="8">
        <v>3.4740000000000002</v>
      </c>
      <c r="G32" s="8">
        <v>164.15459999999999</v>
      </c>
      <c r="H32" s="8">
        <v>4.8087000000000012E-2</v>
      </c>
      <c r="I32" s="8">
        <v>1.2825</v>
      </c>
      <c r="J32" s="8">
        <v>8.1</v>
      </c>
      <c r="K32" s="8">
        <v>0.35478000000000004</v>
      </c>
      <c r="L32" s="8">
        <v>9.7631999999999994</v>
      </c>
      <c r="M32" s="8">
        <v>119.38860000000001</v>
      </c>
      <c r="N32" s="8">
        <v>16.460999999999999</v>
      </c>
      <c r="O32" s="8">
        <v>1.7270099999999999</v>
      </c>
      <c r="P32" s="8">
        <v>9.7964999999999997E-2</v>
      </c>
      <c r="Q32" s="8">
        <v>4.7393999999999998</v>
      </c>
      <c r="R32" s="9">
        <v>282</v>
      </c>
      <c r="S32" s="9">
        <v>282</v>
      </c>
    </row>
    <row r="33" spans="1:19" ht="15.75" x14ac:dyDescent="0.25">
      <c r="A33" s="1">
        <v>4</v>
      </c>
      <c r="B33" s="6" t="s">
        <v>57</v>
      </c>
      <c r="C33" s="7">
        <v>150</v>
      </c>
      <c r="D33" s="8">
        <v>6.3233999999999995</v>
      </c>
      <c r="E33" s="8">
        <v>5.3591999999999995</v>
      </c>
      <c r="F33" s="8">
        <v>28.5289</v>
      </c>
      <c r="G33" s="8">
        <v>187.352</v>
      </c>
      <c r="H33" s="8">
        <v>0.21456999999999998</v>
      </c>
      <c r="I33" s="8">
        <v>0</v>
      </c>
      <c r="J33" s="8">
        <v>13.5</v>
      </c>
      <c r="K33" s="8">
        <v>0.44420000000000004</v>
      </c>
      <c r="L33" s="8">
        <v>10.52</v>
      </c>
      <c r="M33" s="8">
        <v>149.55700000000002</v>
      </c>
      <c r="N33" s="8">
        <v>99.8</v>
      </c>
      <c r="O33" s="8">
        <v>3.3522999999999996</v>
      </c>
      <c r="P33" s="8">
        <v>0.1043</v>
      </c>
      <c r="Q33" s="8">
        <v>2.9449099999999997</v>
      </c>
      <c r="R33" s="9">
        <v>341</v>
      </c>
      <c r="S33" s="9">
        <v>341</v>
      </c>
    </row>
    <row r="34" spans="1:19" ht="15.75" x14ac:dyDescent="0.25">
      <c r="A34" s="1">
        <v>5</v>
      </c>
      <c r="B34" s="6" t="s">
        <v>58</v>
      </c>
      <c r="C34" s="7">
        <v>200</v>
      </c>
      <c r="D34" s="8">
        <v>0.12</v>
      </c>
      <c r="E34" s="8">
        <v>0.12</v>
      </c>
      <c r="F34" s="8">
        <v>22.92</v>
      </c>
      <c r="G34" s="8">
        <v>93.9</v>
      </c>
      <c r="H34" s="8">
        <v>8.9999999999999993E-3</v>
      </c>
      <c r="I34" s="8">
        <v>3</v>
      </c>
      <c r="J34" s="8">
        <v>0</v>
      </c>
      <c r="K34" s="8">
        <v>0.06</v>
      </c>
      <c r="L34" s="8">
        <v>5.4</v>
      </c>
      <c r="M34" s="8">
        <v>3.3</v>
      </c>
      <c r="N34" s="8">
        <v>2.7</v>
      </c>
      <c r="O34" s="8">
        <v>0.72</v>
      </c>
      <c r="P34" s="8">
        <v>6.0000000000000001E-3</v>
      </c>
      <c r="Q34" s="8">
        <v>0.6</v>
      </c>
      <c r="R34" s="9">
        <v>451</v>
      </c>
      <c r="S34" s="9">
        <v>451</v>
      </c>
    </row>
    <row r="35" spans="1:19" ht="15.75" x14ac:dyDescent="0.25">
      <c r="A35" s="1">
        <v>6</v>
      </c>
      <c r="B35" s="6" t="s">
        <v>43</v>
      </c>
      <c r="C35" s="7">
        <v>20</v>
      </c>
      <c r="D35" s="8">
        <v>1.5</v>
      </c>
      <c r="E35" s="8">
        <v>0.57999999999999996</v>
      </c>
      <c r="F35" s="8">
        <v>10.28</v>
      </c>
      <c r="G35" s="8">
        <v>52.4</v>
      </c>
      <c r="H35" s="8">
        <v>2.2000000000000002E-2</v>
      </c>
      <c r="I35" s="8">
        <v>0</v>
      </c>
      <c r="J35" s="8">
        <v>0</v>
      </c>
      <c r="K35" s="8">
        <v>0.34</v>
      </c>
      <c r="L35" s="8">
        <v>4.7</v>
      </c>
      <c r="M35" s="8">
        <v>16.8</v>
      </c>
      <c r="N35" s="8">
        <v>2.6</v>
      </c>
      <c r="O35" s="8">
        <v>0.24</v>
      </c>
      <c r="P35" s="8">
        <v>6.0000000000000001E-3</v>
      </c>
      <c r="Q35" s="8">
        <v>0</v>
      </c>
      <c r="R35" s="9">
        <v>18</v>
      </c>
      <c r="S35" s="9">
        <v>18</v>
      </c>
    </row>
    <row r="36" spans="1:19" ht="15.75" x14ac:dyDescent="0.25">
      <c r="A36" s="1">
        <v>7</v>
      </c>
      <c r="B36" s="6" t="s">
        <v>49</v>
      </c>
      <c r="C36" s="7">
        <v>40</v>
      </c>
      <c r="D36" s="8">
        <v>2.2400000000000002</v>
      </c>
      <c r="E36" s="8">
        <v>0.44</v>
      </c>
      <c r="F36" s="8">
        <v>19.760000000000002</v>
      </c>
      <c r="G36" s="8">
        <v>92.8</v>
      </c>
      <c r="H36" s="8">
        <v>4.4000000000000004E-2</v>
      </c>
      <c r="I36" s="8">
        <v>0</v>
      </c>
      <c r="J36" s="8">
        <v>0</v>
      </c>
      <c r="K36" s="8">
        <v>0.36</v>
      </c>
      <c r="L36" s="8">
        <v>100</v>
      </c>
      <c r="M36" s="8">
        <v>100</v>
      </c>
      <c r="N36" s="8">
        <v>10</v>
      </c>
      <c r="O36" s="8">
        <v>1.24</v>
      </c>
      <c r="P36" s="8">
        <v>1.2E-2</v>
      </c>
      <c r="Q36" s="8">
        <v>4</v>
      </c>
      <c r="R36" s="9">
        <v>19</v>
      </c>
      <c r="S36" s="9">
        <v>19</v>
      </c>
    </row>
    <row r="37" spans="1:19" ht="15.75" x14ac:dyDescent="0.25">
      <c r="A37" s="12"/>
      <c r="B37" s="13" t="s">
        <v>26</v>
      </c>
      <c r="C37" s="12"/>
      <c r="D37" s="11">
        <f>SUM(D30:D36)</f>
        <v>24.717219999999998</v>
      </c>
      <c r="E37" s="11">
        <f t="shared" ref="E37:Q37" si="4">SUM(E30:E36)</f>
        <v>23.972200000000001</v>
      </c>
      <c r="F37" s="11">
        <f t="shared" si="4"/>
        <v>98.887900000000016</v>
      </c>
      <c r="G37" s="11">
        <f t="shared" si="4"/>
        <v>708.88459999999986</v>
      </c>
      <c r="H37" s="11">
        <f t="shared" si="4"/>
        <v>0.40175699999999998</v>
      </c>
      <c r="I37" s="11">
        <f t="shared" si="4"/>
        <v>22.396499999999996</v>
      </c>
      <c r="J37" s="11">
        <f t="shared" si="4"/>
        <v>27.6</v>
      </c>
      <c r="K37" s="11">
        <f t="shared" si="4"/>
        <v>3.8629799999999999</v>
      </c>
      <c r="L37" s="11">
        <f t="shared" si="4"/>
        <v>239.7252</v>
      </c>
      <c r="M37" s="11">
        <f t="shared" si="4"/>
        <v>450.39760000000001</v>
      </c>
      <c r="N37" s="11">
        <f t="shared" si="4"/>
        <v>159.12899999999999</v>
      </c>
      <c r="O37" s="11">
        <f t="shared" si="4"/>
        <v>8.67211</v>
      </c>
      <c r="P37" s="11">
        <f t="shared" si="4"/>
        <v>0.29524500000000004</v>
      </c>
      <c r="Q37" s="11">
        <f t="shared" si="4"/>
        <v>16.86431</v>
      </c>
      <c r="R37" s="10"/>
      <c r="S37" s="10"/>
    </row>
    <row r="38" spans="1:19" ht="15.75" x14ac:dyDescent="0.25">
      <c r="A38" s="12"/>
      <c r="B38" s="13" t="s">
        <v>28</v>
      </c>
      <c r="C38" s="12"/>
      <c r="D38" s="11">
        <f>D28+D37</f>
        <v>47.503219999999999</v>
      </c>
      <c r="E38" s="11">
        <f t="shared" ref="E38:Q38" si="5">E28+E37</f>
        <v>39.883700000000005</v>
      </c>
      <c r="F38" s="11">
        <f t="shared" si="5"/>
        <v>208.99490000000003</v>
      </c>
      <c r="G38" s="11">
        <f t="shared" si="5"/>
        <v>1380.8645999999999</v>
      </c>
      <c r="H38" s="11">
        <f t="shared" si="5"/>
        <v>0.59485699999999997</v>
      </c>
      <c r="I38" s="11">
        <f t="shared" si="5"/>
        <v>24.366499999999995</v>
      </c>
      <c r="J38" s="11">
        <f t="shared" si="5"/>
        <v>102.6</v>
      </c>
      <c r="K38" s="11">
        <f t="shared" si="5"/>
        <v>6.0834799999999998</v>
      </c>
      <c r="L38" s="11">
        <f t="shared" si="5"/>
        <v>392.35019999999997</v>
      </c>
      <c r="M38" s="11">
        <f t="shared" si="5"/>
        <v>727.67059999999992</v>
      </c>
      <c r="N38" s="11">
        <f t="shared" si="5"/>
        <v>213.91399999999999</v>
      </c>
      <c r="O38" s="11">
        <f t="shared" si="5"/>
        <v>10.703610000000001</v>
      </c>
      <c r="P38" s="11">
        <f t="shared" si="5"/>
        <v>0.61304500000000006</v>
      </c>
      <c r="Q38" s="11">
        <f t="shared" si="5"/>
        <v>17.314309999999999</v>
      </c>
      <c r="R38" s="10"/>
      <c r="S38" s="10"/>
    </row>
    <row r="39" spans="1:19" ht="15.75" x14ac:dyDescent="0.25">
      <c r="A39" s="41" t="s">
        <v>31</v>
      </c>
      <c r="B39" s="42" t="s">
        <v>31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3"/>
    </row>
    <row r="40" spans="1:19" ht="15.75" x14ac:dyDescent="0.25">
      <c r="A40" s="38" t="s">
        <v>25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</row>
    <row r="41" spans="1:19" ht="15.75" x14ac:dyDescent="0.25">
      <c r="A41" s="1">
        <v>1</v>
      </c>
      <c r="B41" s="6" t="s">
        <v>61</v>
      </c>
      <c r="C41" s="7">
        <v>180</v>
      </c>
      <c r="D41" s="8">
        <v>3.9888000000000003</v>
      </c>
      <c r="E41" s="8">
        <v>4.3542000000000005</v>
      </c>
      <c r="F41" s="8">
        <v>21.854699999999998</v>
      </c>
      <c r="G41" s="8">
        <v>142.66800000000001</v>
      </c>
      <c r="H41" s="8">
        <v>9.9360000000000004E-2</v>
      </c>
      <c r="I41" s="8">
        <v>0.30779999999999996</v>
      </c>
      <c r="J41" s="8">
        <v>13.194000000000001</v>
      </c>
      <c r="K41" s="8">
        <v>0.33480000000000004</v>
      </c>
      <c r="L41" s="8">
        <v>74.125799999999984</v>
      </c>
      <c r="M41" s="8">
        <v>112.23899999999999</v>
      </c>
      <c r="N41" s="8">
        <v>32.803200000000004</v>
      </c>
      <c r="O41" s="8">
        <v>0.79974000000000001</v>
      </c>
      <c r="P41" s="8">
        <v>8.8290000000000007E-2</v>
      </c>
      <c r="Q41" s="8">
        <v>5.9670000000000005</v>
      </c>
      <c r="R41" s="9">
        <v>196</v>
      </c>
      <c r="S41" s="9">
        <v>196</v>
      </c>
    </row>
    <row r="42" spans="1:19" ht="15.75" x14ac:dyDescent="0.25">
      <c r="A42" s="1">
        <v>2</v>
      </c>
      <c r="B42" s="6" t="s">
        <v>62</v>
      </c>
      <c r="C42" s="7">
        <v>100</v>
      </c>
      <c r="D42" s="8">
        <v>0.4</v>
      </c>
      <c r="E42" s="8">
        <v>0.4</v>
      </c>
      <c r="F42" s="8">
        <v>9.8000000000000007</v>
      </c>
      <c r="G42" s="8">
        <v>47</v>
      </c>
      <c r="H42" s="8">
        <v>0.03</v>
      </c>
      <c r="I42" s="8">
        <v>10</v>
      </c>
      <c r="J42" s="8">
        <v>0</v>
      </c>
      <c r="K42" s="8">
        <v>0.2</v>
      </c>
      <c r="L42" s="8">
        <v>16</v>
      </c>
      <c r="M42" s="8">
        <v>11</v>
      </c>
      <c r="N42" s="8">
        <v>9</v>
      </c>
      <c r="O42" s="8">
        <v>2.2000000000000002</v>
      </c>
      <c r="P42" s="8">
        <v>0.02</v>
      </c>
      <c r="Q42" s="8">
        <v>2</v>
      </c>
      <c r="R42" s="9">
        <v>403</v>
      </c>
      <c r="S42" s="9">
        <v>403</v>
      </c>
    </row>
    <row r="43" spans="1:19" ht="15.75" x14ac:dyDescent="0.25">
      <c r="A43" s="1">
        <v>3</v>
      </c>
      <c r="B43" s="6" t="s">
        <v>44</v>
      </c>
      <c r="C43" s="7">
        <v>20</v>
      </c>
      <c r="D43" s="8">
        <v>4.6399999999999997</v>
      </c>
      <c r="E43" s="8">
        <v>5.9</v>
      </c>
      <c r="F43" s="8">
        <v>0</v>
      </c>
      <c r="G43" s="8">
        <v>72.8</v>
      </c>
      <c r="H43" s="8">
        <v>8.0000000000000002E-3</v>
      </c>
      <c r="I43" s="8">
        <v>0.14000000000000001</v>
      </c>
      <c r="J43" s="8">
        <v>52</v>
      </c>
      <c r="K43" s="8">
        <v>0.1</v>
      </c>
      <c r="L43" s="8">
        <v>44</v>
      </c>
      <c r="M43" s="8">
        <v>108</v>
      </c>
      <c r="N43" s="8">
        <v>7</v>
      </c>
      <c r="O43" s="8">
        <v>0.2</v>
      </c>
      <c r="P43" s="8">
        <v>0.06</v>
      </c>
      <c r="Q43" s="8">
        <v>0</v>
      </c>
      <c r="R43" s="9">
        <v>16</v>
      </c>
      <c r="S43" s="9">
        <v>16</v>
      </c>
    </row>
    <row r="44" spans="1:19" ht="15.75" x14ac:dyDescent="0.25">
      <c r="A44" s="1">
        <v>4</v>
      </c>
      <c r="B44" s="6" t="s">
        <v>63</v>
      </c>
      <c r="C44" s="7">
        <v>200</v>
      </c>
      <c r="D44" s="8">
        <v>3.9008000000000003</v>
      </c>
      <c r="E44" s="8">
        <v>3.8431999999999999</v>
      </c>
      <c r="F44" s="8">
        <v>13.666000000000002</v>
      </c>
      <c r="G44" s="8">
        <v>104.52879999999999</v>
      </c>
      <c r="H44" s="8">
        <v>2.4E-2</v>
      </c>
      <c r="I44" s="8">
        <v>0.72</v>
      </c>
      <c r="J44" s="8">
        <v>18</v>
      </c>
      <c r="K44" s="8">
        <v>0</v>
      </c>
      <c r="L44" s="8">
        <v>145.38</v>
      </c>
      <c r="M44" s="8">
        <v>109.2</v>
      </c>
      <c r="N44" s="8">
        <v>16.8</v>
      </c>
      <c r="O44" s="8">
        <v>0.13799999999999998</v>
      </c>
      <c r="P44" s="8">
        <v>0.15600000000000003</v>
      </c>
      <c r="Q44" s="8">
        <v>10.8</v>
      </c>
      <c r="R44" s="9">
        <v>419</v>
      </c>
      <c r="S44" s="9">
        <v>419</v>
      </c>
    </row>
    <row r="45" spans="1:19" ht="15.75" x14ac:dyDescent="0.25">
      <c r="A45" s="1">
        <v>5</v>
      </c>
      <c r="B45" s="6" t="s">
        <v>43</v>
      </c>
      <c r="C45" s="7">
        <v>40</v>
      </c>
      <c r="D45" s="8">
        <v>3</v>
      </c>
      <c r="E45" s="8">
        <v>1.1599999999999999</v>
      </c>
      <c r="F45" s="8">
        <v>20.56</v>
      </c>
      <c r="G45" s="8">
        <v>104.8</v>
      </c>
      <c r="H45" s="8">
        <v>4.4000000000000004E-2</v>
      </c>
      <c r="I45" s="8">
        <v>0</v>
      </c>
      <c r="J45" s="8">
        <v>0</v>
      </c>
      <c r="K45" s="8">
        <v>0.68</v>
      </c>
      <c r="L45" s="8">
        <v>9.4</v>
      </c>
      <c r="M45" s="8">
        <v>33.6</v>
      </c>
      <c r="N45" s="8">
        <v>5.2</v>
      </c>
      <c r="O45" s="8">
        <v>0.48</v>
      </c>
      <c r="P45" s="8">
        <v>1.2E-2</v>
      </c>
      <c r="Q45" s="8">
        <v>0</v>
      </c>
      <c r="R45" s="9">
        <v>18</v>
      </c>
      <c r="S45" s="9">
        <v>18</v>
      </c>
    </row>
    <row r="46" spans="1:19" ht="15.75" x14ac:dyDescent="0.25">
      <c r="A46" s="12"/>
      <c r="B46" s="13" t="s">
        <v>26</v>
      </c>
      <c r="C46" s="12"/>
      <c r="D46" s="11">
        <f>SUM(D41:D45)</f>
        <v>15.929600000000001</v>
      </c>
      <c r="E46" s="11">
        <f t="shared" ref="E46:Q46" si="6">SUM(E41:E45)</f>
        <v>15.657400000000001</v>
      </c>
      <c r="F46" s="11">
        <f t="shared" si="6"/>
        <v>65.880700000000004</v>
      </c>
      <c r="G46" s="11">
        <f t="shared" si="6"/>
        <v>471.79680000000002</v>
      </c>
      <c r="H46" s="11">
        <f t="shared" si="6"/>
        <v>0.20536000000000001</v>
      </c>
      <c r="I46" s="11">
        <f t="shared" si="6"/>
        <v>11.167800000000002</v>
      </c>
      <c r="J46" s="11">
        <f t="shared" si="6"/>
        <v>83.194000000000003</v>
      </c>
      <c r="K46" s="11">
        <f t="shared" si="6"/>
        <v>1.3148</v>
      </c>
      <c r="L46" s="11">
        <f t="shared" si="6"/>
        <v>288.90579999999994</v>
      </c>
      <c r="M46" s="11">
        <f t="shared" si="6"/>
        <v>374.03899999999999</v>
      </c>
      <c r="N46" s="11">
        <f t="shared" si="6"/>
        <v>70.803200000000004</v>
      </c>
      <c r="O46" s="11">
        <f t="shared" si="6"/>
        <v>3.8177400000000001</v>
      </c>
      <c r="P46" s="11">
        <f>SUM(P41:P45)</f>
        <v>0.33629000000000003</v>
      </c>
      <c r="Q46" s="11">
        <f t="shared" si="6"/>
        <v>18.767000000000003</v>
      </c>
      <c r="R46" s="10"/>
      <c r="S46" s="10"/>
    </row>
    <row r="47" spans="1:19" ht="15.75" x14ac:dyDescent="0.25">
      <c r="A47" s="38" t="s">
        <v>27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40"/>
    </row>
    <row r="48" spans="1:19" ht="31.5" x14ac:dyDescent="0.25">
      <c r="A48" s="1">
        <v>1</v>
      </c>
      <c r="B48" s="6" t="s">
        <v>64</v>
      </c>
      <c r="C48" s="7">
        <v>60</v>
      </c>
      <c r="D48" s="8">
        <v>0.48</v>
      </c>
      <c r="E48" s="8">
        <v>0.06</v>
      </c>
      <c r="F48" s="8">
        <v>1.5</v>
      </c>
      <c r="G48" s="8">
        <v>8.4</v>
      </c>
      <c r="H48" s="8">
        <v>1.7999999999999999E-2</v>
      </c>
      <c r="I48" s="8">
        <v>6</v>
      </c>
      <c r="J48" s="8">
        <v>0</v>
      </c>
      <c r="K48" s="8">
        <v>0.06</v>
      </c>
      <c r="L48" s="8">
        <v>13.8</v>
      </c>
      <c r="M48" s="8">
        <v>25.2</v>
      </c>
      <c r="N48" s="8">
        <v>8.4</v>
      </c>
      <c r="O48" s="8">
        <v>0.36</v>
      </c>
      <c r="P48" s="8">
        <v>2.4E-2</v>
      </c>
      <c r="Q48" s="8">
        <v>1.8</v>
      </c>
      <c r="R48" s="9">
        <v>37</v>
      </c>
      <c r="S48" s="9">
        <v>36</v>
      </c>
    </row>
    <row r="49" spans="1:19" ht="15.75" x14ac:dyDescent="0.25">
      <c r="A49" s="1">
        <v>2</v>
      </c>
      <c r="B49" s="6" t="s">
        <v>65</v>
      </c>
      <c r="C49" s="7">
        <v>200</v>
      </c>
      <c r="D49" s="8">
        <v>4.3600000000000003</v>
      </c>
      <c r="E49" s="8">
        <v>7.1039999999999983</v>
      </c>
      <c r="F49" s="8">
        <v>15.712</v>
      </c>
      <c r="G49" s="8">
        <v>144.4</v>
      </c>
      <c r="H49" s="8">
        <v>0.18640000000000004</v>
      </c>
      <c r="I49" s="8">
        <v>5.2</v>
      </c>
      <c r="J49" s="8">
        <v>24</v>
      </c>
      <c r="K49" s="8">
        <v>0.28000000000000003</v>
      </c>
      <c r="L49" s="8">
        <v>31.472000000000001</v>
      </c>
      <c r="M49" s="8">
        <v>86.7</v>
      </c>
      <c r="N49" s="8">
        <v>30.568000000000001</v>
      </c>
      <c r="O49" s="8">
        <v>1.5956000000000001</v>
      </c>
      <c r="P49" s="8">
        <v>7.1200000000000013E-2</v>
      </c>
      <c r="Q49" s="8">
        <v>4.1599999999999993</v>
      </c>
      <c r="R49" s="9">
        <v>132</v>
      </c>
      <c r="S49" s="9">
        <v>132</v>
      </c>
    </row>
    <row r="50" spans="1:19" ht="15.75" x14ac:dyDescent="0.25">
      <c r="A50" s="1">
        <v>3</v>
      </c>
      <c r="B50" s="6" t="s">
        <v>66</v>
      </c>
      <c r="C50" s="7">
        <v>90</v>
      </c>
      <c r="D50" s="8">
        <v>23.678100000000001</v>
      </c>
      <c r="E50" s="8">
        <v>24.070499999999996</v>
      </c>
      <c r="F50" s="8">
        <v>14.4108</v>
      </c>
      <c r="G50" s="8">
        <v>355.72500000000002</v>
      </c>
      <c r="H50" s="8">
        <v>8.6130000000000012E-2</v>
      </c>
      <c r="I50" s="8">
        <v>1.7819999999999998</v>
      </c>
      <c r="J50" s="8">
        <v>77.400000000000006</v>
      </c>
      <c r="K50" s="8">
        <v>1.4750999999999999</v>
      </c>
      <c r="L50" s="8">
        <v>19.759500000000003</v>
      </c>
      <c r="M50" s="8">
        <v>181.26900000000001</v>
      </c>
      <c r="N50" s="8">
        <v>19.809000000000001</v>
      </c>
      <c r="O50" s="8">
        <v>1.7730000000000001</v>
      </c>
      <c r="P50" s="8">
        <v>0.15579000000000001</v>
      </c>
      <c r="Q50" s="8">
        <v>7.6229999999999993</v>
      </c>
      <c r="R50" s="9">
        <v>318</v>
      </c>
      <c r="S50" s="9">
        <v>318</v>
      </c>
    </row>
    <row r="51" spans="1:19" ht="15.75" x14ac:dyDescent="0.25">
      <c r="A51" s="1">
        <v>4</v>
      </c>
      <c r="B51" s="6" t="s">
        <v>67</v>
      </c>
      <c r="C51" s="7">
        <v>150</v>
      </c>
      <c r="D51" s="8">
        <v>3.2430000000000003</v>
      </c>
      <c r="E51" s="8">
        <v>6.1829999999999998</v>
      </c>
      <c r="F51" s="8">
        <v>10.530750000000001</v>
      </c>
      <c r="G51" s="8">
        <v>112.92750000000002</v>
      </c>
      <c r="H51" s="8">
        <v>6.5625000000000003E-2</v>
      </c>
      <c r="I51" s="8">
        <v>48.637500000000003</v>
      </c>
      <c r="J51" s="8">
        <v>0</v>
      </c>
      <c r="K51" s="8">
        <v>2.9115000000000002</v>
      </c>
      <c r="L51" s="8">
        <v>291.64649999999995</v>
      </c>
      <c r="M51" s="8">
        <v>64.605000000000004</v>
      </c>
      <c r="N51" s="8">
        <v>33.321000000000005</v>
      </c>
      <c r="O51" s="8">
        <v>1.1982000000000002</v>
      </c>
      <c r="P51" s="8">
        <v>7.9274999999999998E-2</v>
      </c>
      <c r="Q51" s="8">
        <v>5.61</v>
      </c>
      <c r="R51" s="9">
        <v>343</v>
      </c>
      <c r="S51" s="9">
        <v>343</v>
      </c>
    </row>
    <row r="52" spans="1:19" ht="15.75" x14ac:dyDescent="0.25">
      <c r="A52" s="1">
        <v>5</v>
      </c>
      <c r="B52" s="6" t="s">
        <v>68</v>
      </c>
      <c r="C52" s="7">
        <v>200</v>
      </c>
      <c r="D52" s="8">
        <v>0.16600000000000001</v>
      </c>
      <c r="E52" s="8">
        <v>6.4000000000000001E-2</v>
      </c>
      <c r="F52" s="8">
        <v>14.080000000000002</v>
      </c>
      <c r="G52" s="8">
        <v>57.74</v>
      </c>
      <c r="H52" s="8">
        <v>4.7999999999999996E-3</v>
      </c>
      <c r="I52" s="8">
        <v>16</v>
      </c>
      <c r="J52" s="8">
        <v>0</v>
      </c>
      <c r="K52" s="8">
        <v>0.11199999999999999</v>
      </c>
      <c r="L52" s="8">
        <v>10.62</v>
      </c>
      <c r="M52" s="8">
        <v>9.9</v>
      </c>
      <c r="N52" s="8">
        <v>4.96</v>
      </c>
      <c r="O52" s="8">
        <v>0.23200000000000004</v>
      </c>
      <c r="P52" s="8">
        <v>6.4000000000000003E-3</v>
      </c>
      <c r="Q52" s="8">
        <v>0.16</v>
      </c>
      <c r="R52" s="9">
        <v>430</v>
      </c>
      <c r="S52" s="9">
        <v>430</v>
      </c>
    </row>
    <row r="53" spans="1:19" ht="15.75" x14ac:dyDescent="0.25">
      <c r="A53" s="1">
        <v>6</v>
      </c>
      <c r="B53" s="6" t="s">
        <v>43</v>
      </c>
      <c r="C53" s="7">
        <v>40</v>
      </c>
      <c r="D53" s="8">
        <v>3</v>
      </c>
      <c r="E53" s="8">
        <v>1.1599999999999999</v>
      </c>
      <c r="F53" s="8">
        <v>20.56</v>
      </c>
      <c r="G53" s="8">
        <v>104.8</v>
      </c>
      <c r="H53" s="8">
        <v>4.4000000000000004E-2</v>
      </c>
      <c r="I53" s="8">
        <v>0</v>
      </c>
      <c r="J53" s="8">
        <v>0</v>
      </c>
      <c r="K53" s="8">
        <v>0.68</v>
      </c>
      <c r="L53" s="8">
        <v>9.4</v>
      </c>
      <c r="M53" s="8">
        <v>33.6</v>
      </c>
      <c r="N53" s="8">
        <v>5.2</v>
      </c>
      <c r="O53" s="8">
        <v>0.48</v>
      </c>
      <c r="P53" s="8">
        <v>1.2E-2</v>
      </c>
      <c r="Q53" s="8">
        <v>0</v>
      </c>
      <c r="R53" s="9">
        <v>18</v>
      </c>
      <c r="S53" s="9">
        <v>18</v>
      </c>
    </row>
    <row r="54" spans="1:19" ht="15.75" x14ac:dyDescent="0.25">
      <c r="A54" s="1">
        <v>7</v>
      </c>
      <c r="B54" s="6" t="s">
        <v>49</v>
      </c>
      <c r="C54" s="7">
        <v>40</v>
      </c>
      <c r="D54" s="8">
        <v>2.2400000000000002</v>
      </c>
      <c r="E54" s="8">
        <v>0.44</v>
      </c>
      <c r="F54" s="8">
        <v>19.760000000000002</v>
      </c>
      <c r="G54" s="8">
        <v>92.8</v>
      </c>
      <c r="H54" s="8">
        <v>4.4000000000000004E-2</v>
      </c>
      <c r="I54" s="8">
        <v>0</v>
      </c>
      <c r="J54" s="8">
        <v>0</v>
      </c>
      <c r="K54" s="8">
        <v>0.36</v>
      </c>
      <c r="L54" s="8">
        <v>100</v>
      </c>
      <c r="M54" s="8">
        <v>100</v>
      </c>
      <c r="N54" s="8">
        <v>10</v>
      </c>
      <c r="O54" s="8">
        <v>1.24</v>
      </c>
      <c r="P54" s="8">
        <v>1.2E-2</v>
      </c>
      <c r="Q54" s="8">
        <v>4</v>
      </c>
      <c r="R54" s="9">
        <v>19</v>
      </c>
      <c r="S54" s="9">
        <v>19</v>
      </c>
    </row>
    <row r="55" spans="1:19" ht="15.75" x14ac:dyDescent="0.25">
      <c r="A55" s="12"/>
      <c r="B55" s="13" t="s">
        <v>26</v>
      </c>
      <c r="C55" s="12"/>
      <c r="D55" s="11">
        <f>SUM(D48:D54)</f>
        <v>37.167099999999998</v>
      </c>
      <c r="E55" s="11">
        <f t="shared" ref="E55:Q55" si="7">SUM(E48:E54)</f>
        <v>39.081499999999984</v>
      </c>
      <c r="F55" s="11">
        <f t="shared" si="7"/>
        <v>96.553550000000001</v>
      </c>
      <c r="G55" s="11">
        <f t="shared" si="7"/>
        <v>876.79250000000002</v>
      </c>
      <c r="H55" s="11">
        <f t="shared" si="7"/>
        <v>0.44895500000000005</v>
      </c>
      <c r="I55" s="11">
        <f t="shared" si="7"/>
        <v>77.619500000000002</v>
      </c>
      <c r="J55" s="11">
        <f t="shared" si="7"/>
        <v>101.4</v>
      </c>
      <c r="K55" s="11">
        <f t="shared" si="7"/>
        <v>5.8786000000000005</v>
      </c>
      <c r="L55" s="11">
        <f t="shared" si="7"/>
        <v>476.69799999999992</v>
      </c>
      <c r="M55" s="11">
        <f t="shared" si="7"/>
        <v>501.274</v>
      </c>
      <c r="N55" s="11">
        <f t="shared" si="7"/>
        <v>112.25800000000001</v>
      </c>
      <c r="O55" s="11">
        <f t="shared" si="7"/>
        <v>6.8788</v>
      </c>
      <c r="P55" s="11">
        <f t="shared" si="7"/>
        <v>0.36066500000000007</v>
      </c>
      <c r="Q55" s="11">
        <f t="shared" si="7"/>
        <v>23.352999999999998</v>
      </c>
      <c r="R55" s="10"/>
      <c r="S55" s="10"/>
    </row>
    <row r="56" spans="1:19" ht="15.75" x14ac:dyDescent="0.25">
      <c r="A56" s="12"/>
      <c r="B56" s="13" t="s">
        <v>28</v>
      </c>
      <c r="C56" s="12"/>
      <c r="D56" s="11">
        <f>D46+D55</f>
        <v>53.096699999999998</v>
      </c>
      <c r="E56" s="11">
        <f t="shared" ref="E56:Q56" si="8">E46+E55</f>
        <v>54.738899999999987</v>
      </c>
      <c r="F56" s="11">
        <f t="shared" si="8"/>
        <v>162.43425000000002</v>
      </c>
      <c r="G56" s="11">
        <f t="shared" si="8"/>
        <v>1348.5893000000001</v>
      </c>
      <c r="H56" s="11">
        <f t="shared" si="8"/>
        <v>0.65431500000000009</v>
      </c>
      <c r="I56" s="11">
        <f t="shared" si="8"/>
        <v>88.787300000000002</v>
      </c>
      <c r="J56" s="11">
        <f t="shared" si="8"/>
        <v>184.59399999999999</v>
      </c>
      <c r="K56" s="11">
        <f t="shared" si="8"/>
        <v>7.1934000000000005</v>
      </c>
      <c r="L56" s="11">
        <f t="shared" si="8"/>
        <v>765.60379999999986</v>
      </c>
      <c r="M56" s="11">
        <f t="shared" si="8"/>
        <v>875.31299999999999</v>
      </c>
      <c r="N56" s="11">
        <f t="shared" si="8"/>
        <v>183.06120000000001</v>
      </c>
      <c r="O56" s="11">
        <f t="shared" si="8"/>
        <v>10.696540000000001</v>
      </c>
      <c r="P56" s="11">
        <f t="shared" si="8"/>
        <v>0.6969550000000001</v>
      </c>
      <c r="Q56" s="11">
        <f t="shared" si="8"/>
        <v>42.120000000000005</v>
      </c>
      <c r="R56" s="10"/>
      <c r="S56" s="10"/>
    </row>
    <row r="57" spans="1:19" ht="15.75" x14ac:dyDescent="0.25">
      <c r="A57" s="41" t="s">
        <v>32</v>
      </c>
      <c r="B57" s="42" t="s">
        <v>32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3"/>
    </row>
    <row r="58" spans="1:19" ht="15.75" x14ac:dyDescent="0.25">
      <c r="A58" s="38" t="s">
        <v>25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40"/>
    </row>
    <row r="59" spans="1:19" ht="15.75" x14ac:dyDescent="0.25">
      <c r="A59" s="1">
        <v>1</v>
      </c>
      <c r="B59" s="6" t="s">
        <v>70</v>
      </c>
      <c r="C59" s="7">
        <v>200</v>
      </c>
      <c r="D59" s="8">
        <v>20.882000000000001</v>
      </c>
      <c r="E59" s="8">
        <v>22.470000000000006</v>
      </c>
      <c r="F59" s="8">
        <v>3.9019999999999997</v>
      </c>
      <c r="G59" s="8">
        <v>301.42</v>
      </c>
      <c r="H59" s="8">
        <v>0.11700000000000003</v>
      </c>
      <c r="I59" s="8">
        <v>0.36</v>
      </c>
      <c r="J59" s="8">
        <v>21.15</v>
      </c>
      <c r="K59" s="8">
        <v>0.94</v>
      </c>
      <c r="L59" s="8">
        <v>157.05199999999999</v>
      </c>
      <c r="M59" s="8">
        <v>343.66</v>
      </c>
      <c r="N59" s="8">
        <v>26.488000000000003</v>
      </c>
      <c r="O59" s="8">
        <v>3.8296000000000006</v>
      </c>
      <c r="P59" s="8">
        <v>0.74199999999999999</v>
      </c>
      <c r="Q59" s="8">
        <v>35.76</v>
      </c>
      <c r="R59" s="9">
        <v>232</v>
      </c>
      <c r="S59" s="9">
        <v>232</v>
      </c>
    </row>
    <row r="60" spans="1:19" ht="15.75" x14ac:dyDescent="0.25">
      <c r="A60" s="1">
        <v>2</v>
      </c>
      <c r="B60" s="6" t="s">
        <v>42</v>
      </c>
      <c r="C60" s="7">
        <v>200</v>
      </c>
      <c r="D60" s="8">
        <v>3.972</v>
      </c>
      <c r="E60" s="8">
        <v>3.8</v>
      </c>
      <c r="F60" s="8">
        <v>9.104000000000001</v>
      </c>
      <c r="G60" s="8">
        <v>87.520000000000024</v>
      </c>
      <c r="H60" s="8">
        <v>2.4E-2</v>
      </c>
      <c r="I60" s="8">
        <v>0.6</v>
      </c>
      <c r="J60" s="8">
        <v>15</v>
      </c>
      <c r="K60" s="8">
        <v>1.2E-2</v>
      </c>
      <c r="L60" s="8">
        <v>126.24</v>
      </c>
      <c r="M60" s="8">
        <v>117.2</v>
      </c>
      <c r="N60" s="8">
        <v>31</v>
      </c>
      <c r="O60" s="8">
        <v>0.99199999999999999</v>
      </c>
      <c r="P60" s="8">
        <v>0.13800000000000001</v>
      </c>
      <c r="Q60" s="8">
        <v>9</v>
      </c>
      <c r="R60" s="9">
        <v>415</v>
      </c>
      <c r="S60" s="9">
        <v>415</v>
      </c>
    </row>
    <row r="61" spans="1:19" ht="15.75" x14ac:dyDescent="0.25">
      <c r="A61" s="1">
        <v>3</v>
      </c>
      <c r="B61" s="6" t="s">
        <v>23</v>
      </c>
      <c r="C61" s="7">
        <v>40</v>
      </c>
      <c r="D61" s="8">
        <v>3</v>
      </c>
      <c r="E61" s="8">
        <v>3.92</v>
      </c>
      <c r="F61" s="8">
        <v>29.76</v>
      </c>
      <c r="G61" s="8">
        <v>166.8</v>
      </c>
      <c r="H61" s="8">
        <v>3.2000000000000001E-2</v>
      </c>
      <c r="I61" s="8">
        <v>0</v>
      </c>
      <c r="J61" s="8">
        <v>4</v>
      </c>
      <c r="K61" s="8">
        <v>1.4</v>
      </c>
      <c r="L61" s="8">
        <v>11.6</v>
      </c>
      <c r="M61" s="8">
        <v>36</v>
      </c>
      <c r="N61" s="8">
        <v>8</v>
      </c>
      <c r="O61" s="8">
        <v>0.84</v>
      </c>
      <c r="P61" s="8">
        <v>0.02</v>
      </c>
      <c r="Q61" s="8">
        <v>0</v>
      </c>
      <c r="R61" s="9">
        <v>9</v>
      </c>
      <c r="S61" s="9">
        <v>9</v>
      </c>
    </row>
    <row r="62" spans="1:19" ht="15.75" x14ac:dyDescent="0.25">
      <c r="A62" s="1">
        <v>4</v>
      </c>
      <c r="B62" s="6" t="s">
        <v>43</v>
      </c>
      <c r="C62" s="7">
        <v>60</v>
      </c>
      <c r="D62" s="8">
        <v>4.5</v>
      </c>
      <c r="E62" s="8">
        <v>1.74</v>
      </c>
      <c r="F62" s="8">
        <v>30.84</v>
      </c>
      <c r="G62" s="8">
        <v>157.19999999999999</v>
      </c>
      <c r="H62" s="8">
        <v>6.6000000000000003E-2</v>
      </c>
      <c r="I62" s="8">
        <v>0</v>
      </c>
      <c r="J62" s="8">
        <v>0</v>
      </c>
      <c r="K62" s="8">
        <v>1.02</v>
      </c>
      <c r="L62" s="8">
        <v>14.1</v>
      </c>
      <c r="M62" s="8">
        <v>50.4</v>
      </c>
      <c r="N62" s="8">
        <v>7.8</v>
      </c>
      <c r="O62" s="8">
        <v>0.72</v>
      </c>
      <c r="P62" s="8">
        <v>1.7999999999999999E-2</v>
      </c>
      <c r="Q62" s="8">
        <v>0</v>
      </c>
      <c r="R62" s="9">
        <v>18</v>
      </c>
      <c r="S62" s="9">
        <v>18</v>
      </c>
    </row>
    <row r="63" spans="1:19" ht="15.75" x14ac:dyDescent="0.25">
      <c r="A63" s="12"/>
      <c r="B63" s="13" t="s">
        <v>26</v>
      </c>
      <c r="C63" s="12"/>
      <c r="D63" s="11">
        <f>SUM(D59:D62)</f>
        <v>32.353999999999999</v>
      </c>
      <c r="E63" s="11">
        <f t="shared" ref="E63:Q63" si="9">SUM(E59:E62)</f>
        <v>31.930000000000003</v>
      </c>
      <c r="F63" s="11">
        <f t="shared" si="9"/>
        <v>73.606000000000009</v>
      </c>
      <c r="G63" s="11">
        <f t="shared" si="9"/>
        <v>712.94</v>
      </c>
      <c r="H63" s="11">
        <f t="shared" si="9"/>
        <v>0.23900000000000005</v>
      </c>
      <c r="I63" s="11">
        <f t="shared" si="9"/>
        <v>0.96</v>
      </c>
      <c r="J63" s="11">
        <f t="shared" si="9"/>
        <v>40.15</v>
      </c>
      <c r="K63" s="11">
        <f t="shared" si="9"/>
        <v>3.3719999999999999</v>
      </c>
      <c r="L63" s="11">
        <f t="shared" si="9"/>
        <v>308.99200000000002</v>
      </c>
      <c r="M63" s="11">
        <f t="shared" si="9"/>
        <v>547.26</v>
      </c>
      <c r="N63" s="11">
        <f t="shared" si="9"/>
        <v>73.287999999999997</v>
      </c>
      <c r="O63" s="11">
        <f t="shared" si="9"/>
        <v>6.3815999999999997</v>
      </c>
      <c r="P63" s="11">
        <f t="shared" si="9"/>
        <v>0.91800000000000004</v>
      </c>
      <c r="Q63" s="11">
        <f t="shared" si="9"/>
        <v>44.76</v>
      </c>
      <c r="R63" s="10"/>
      <c r="S63" s="10"/>
    </row>
    <row r="64" spans="1:19" ht="15.75" x14ac:dyDescent="0.25">
      <c r="A64" s="38" t="s">
        <v>27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40"/>
    </row>
    <row r="65" spans="1:19" ht="15.75" x14ac:dyDescent="0.25">
      <c r="A65" s="1">
        <v>1</v>
      </c>
      <c r="B65" s="6" t="s">
        <v>71</v>
      </c>
      <c r="C65" s="7">
        <v>60</v>
      </c>
      <c r="D65" s="8">
        <v>1.7260000000000002</v>
      </c>
      <c r="E65" s="8">
        <v>4.4252000000000002</v>
      </c>
      <c r="F65" s="8">
        <v>6.1075999999999997</v>
      </c>
      <c r="G65" s="8">
        <v>71.427999999999997</v>
      </c>
      <c r="H65" s="8">
        <v>5.4240000000000003E-2</v>
      </c>
      <c r="I65" s="8">
        <v>4.2200000000000006</v>
      </c>
      <c r="J65" s="8">
        <v>6.0000000000000001E-3</v>
      </c>
      <c r="K65" s="8">
        <v>1.7312000000000001</v>
      </c>
      <c r="L65" s="8">
        <v>22.335999999999999</v>
      </c>
      <c r="M65" s="8">
        <v>41.138000000000012</v>
      </c>
      <c r="N65" s="8">
        <v>15.120000000000003</v>
      </c>
      <c r="O65" s="8">
        <v>0.56860000000000011</v>
      </c>
      <c r="P65" s="8">
        <v>6.3759999999999997E-2</v>
      </c>
      <c r="Q65" s="8">
        <v>3.7600000000000007</v>
      </c>
      <c r="R65" s="9">
        <v>94</v>
      </c>
      <c r="S65" s="9">
        <v>94</v>
      </c>
    </row>
    <row r="66" spans="1:19" ht="15.75" x14ac:dyDescent="0.25">
      <c r="A66" s="1">
        <v>2</v>
      </c>
      <c r="B66" s="6" t="s">
        <v>113</v>
      </c>
      <c r="C66" s="7">
        <v>200</v>
      </c>
      <c r="D66" s="8">
        <v>1.61</v>
      </c>
      <c r="E66" s="8">
        <v>7.09</v>
      </c>
      <c r="F66" s="8">
        <v>12.57</v>
      </c>
      <c r="G66" s="8">
        <v>118.92</v>
      </c>
      <c r="H66" s="8">
        <v>4.9599999999999998E-2</v>
      </c>
      <c r="I66" s="8">
        <v>0.04</v>
      </c>
      <c r="J66" s="8">
        <v>6</v>
      </c>
      <c r="K66" s="8">
        <v>1.528</v>
      </c>
      <c r="L66" s="8" t="s">
        <v>118</v>
      </c>
      <c r="M66" s="8">
        <v>58.58</v>
      </c>
      <c r="N66" s="8">
        <v>50.61</v>
      </c>
      <c r="O66" s="8">
        <v>41.17</v>
      </c>
      <c r="P66" s="8">
        <v>4.4199999999999996E-2</v>
      </c>
      <c r="Q66" s="8">
        <v>2.8600000000000008</v>
      </c>
      <c r="R66" s="9">
        <v>133</v>
      </c>
      <c r="S66" s="9">
        <v>133</v>
      </c>
    </row>
    <row r="67" spans="1:19" ht="15.75" x14ac:dyDescent="0.25">
      <c r="A67" s="29">
        <v>3</v>
      </c>
      <c r="B67" s="6" t="s">
        <v>114</v>
      </c>
      <c r="C67" s="30">
        <v>90</v>
      </c>
      <c r="D67" s="8">
        <v>13.2</v>
      </c>
      <c r="E67" s="8">
        <v>3.39</v>
      </c>
      <c r="F67" s="8">
        <v>11.37</v>
      </c>
      <c r="G67" s="8">
        <v>129.13</v>
      </c>
      <c r="H67" s="8">
        <v>0.12440000000000001</v>
      </c>
      <c r="I67" s="8">
        <v>0.08</v>
      </c>
      <c r="J67" s="8">
        <v>21.502000000000002</v>
      </c>
      <c r="K67" s="8">
        <v>1.3720000000000001</v>
      </c>
      <c r="L67" s="8" t="s">
        <v>118</v>
      </c>
      <c r="M67" s="8">
        <v>595.31000000000006</v>
      </c>
      <c r="N67" s="8">
        <v>256.7</v>
      </c>
      <c r="O67" s="8">
        <v>377.52</v>
      </c>
      <c r="P67" s="8">
        <v>0.10780000000000003</v>
      </c>
      <c r="Q67" s="8">
        <v>151.35000000000002</v>
      </c>
      <c r="R67" s="9">
        <v>467</v>
      </c>
      <c r="S67" s="9">
        <v>467</v>
      </c>
    </row>
    <row r="68" spans="1:19" ht="15.75" x14ac:dyDescent="0.25">
      <c r="A68" s="1">
        <v>4</v>
      </c>
      <c r="B68" s="6" t="s">
        <v>115</v>
      </c>
      <c r="C68" s="7">
        <v>150</v>
      </c>
      <c r="D68" s="8">
        <v>3.3</v>
      </c>
      <c r="E68" s="8">
        <v>5.57</v>
      </c>
      <c r="F68" s="8">
        <v>22.13</v>
      </c>
      <c r="G68" s="8">
        <v>152.1</v>
      </c>
      <c r="H68" s="8">
        <v>0.28956000000000004</v>
      </c>
      <c r="I68" s="8">
        <v>0.16</v>
      </c>
      <c r="J68" s="8">
        <v>17.100000000000001</v>
      </c>
      <c r="K68" s="8">
        <v>0.29830000000000001</v>
      </c>
      <c r="L68" s="8" t="s">
        <v>118</v>
      </c>
      <c r="M68" s="8">
        <v>141.322</v>
      </c>
      <c r="N68" s="8">
        <v>48.86</v>
      </c>
      <c r="O68" s="8">
        <v>96.63</v>
      </c>
      <c r="P68" s="8">
        <v>0.19874</v>
      </c>
      <c r="Q68" s="8">
        <v>12.577999999999999</v>
      </c>
      <c r="R68" s="9">
        <v>354</v>
      </c>
      <c r="S68" s="9">
        <v>354</v>
      </c>
    </row>
    <row r="69" spans="1:19" ht="15.75" x14ac:dyDescent="0.25">
      <c r="A69" s="1">
        <v>5</v>
      </c>
      <c r="B69" s="6" t="s">
        <v>48</v>
      </c>
      <c r="C69" s="7">
        <v>200</v>
      </c>
      <c r="D69" s="8">
        <v>0.48</v>
      </c>
      <c r="E69" s="8">
        <v>3.5999999999999997E-2</v>
      </c>
      <c r="F69" s="8">
        <v>14.832000000000001</v>
      </c>
      <c r="G69" s="8">
        <v>60.72</v>
      </c>
      <c r="H69" s="8">
        <v>3.5999999999999999E-3</v>
      </c>
      <c r="I69" s="8">
        <v>0.6</v>
      </c>
      <c r="J69" s="8">
        <v>120</v>
      </c>
      <c r="K69" s="8">
        <v>0</v>
      </c>
      <c r="L69" s="8">
        <v>14.038799999999998</v>
      </c>
      <c r="M69" s="8">
        <v>23.04</v>
      </c>
      <c r="N69" s="8">
        <v>11.04</v>
      </c>
      <c r="O69" s="8">
        <v>360.024</v>
      </c>
      <c r="P69" s="8">
        <v>2.4000000000000004E-2</v>
      </c>
      <c r="Q69" s="8">
        <v>0</v>
      </c>
      <c r="R69" s="9">
        <v>638</v>
      </c>
      <c r="S69" s="9">
        <v>638</v>
      </c>
    </row>
    <row r="70" spans="1:19" ht="15.75" x14ac:dyDescent="0.25">
      <c r="A70" s="1">
        <v>6</v>
      </c>
      <c r="B70" s="6" t="s">
        <v>43</v>
      </c>
      <c r="C70" s="7">
        <v>60</v>
      </c>
      <c r="D70" s="8">
        <v>4.5</v>
      </c>
      <c r="E70" s="8">
        <v>1.74</v>
      </c>
      <c r="F70" s="8">
        <v>30.84</v>
      </c>
      <c r="G70" s="8">
        <v>157.19999999999999</v>
      </c>
      <c r="H70" s="8">
        <v>6.6000000000000003E-2</v>
      </c>
      <c r="I70" s="8">
        <v>0</v>
      </c>
      <c r="J70" s="8">
        <v>0</v>
      </c>
      <c r="K70" s="8">
        <v>1.02</v>
      </c>
      <c r="L70" s="8">
        <v>14.1</v>
      </c>
      <c r="M70" s="8">
        <v>50.4</v>
      </c>
      <c r="N70" s="8">
        <v>7.8</v>
      </c>
      <c r="O70" s="8">
        <v>0.72</v>
      </c>
      <c r="P70" s="8">
        <v>1.7999999999999999E-2</v>
      </c>
      <c r="Q70" s="8">
        <v>0</v>
      </c>
      <c r="R70" s="9">
        <v>18</v>
      </c>
      <c r="S70" s="9">
        <v>18</v>
      </c>
    </row>
    <row r="71" spans="1:19" ht="15.75" x14ac:dyDescent="0.25">
      <c r="A71" s="1">
        <v>7</v>
      </c>
      <c r="B71" s="6" t="s">
        <v>49</v>
      </c>
      <c r="C71" s="7">
        <v>40</v>
      </c>
      <c r="D71" s="8">
        <v>2.2400000000000002</v>
      </c>
      <c r="E71" s="8">
        <v>0.44</v>
      </c>
      <c r="F71" s="8">
        <v>19.760000000000002</v>
      </c>
      <c r="G71" s="8">
        <v>92.8</v>
      </c>
      <c r="H71" s="8">
        <v>4.4000000000000004E-2</v>
      </c>
      <c r="I71" s="8">
        <v>0</v>
      </c>
      <c r="J71" s="8">
        <v>0</v>
      </c>
      <c r="K71" s="8">
        <v>0.36</v>
      </c>
      <c r="L71" s="8">
        <v>100</v>
      </c>
      <c r="M71" s="8">
        <v>100</v>
      </c>
      <c r="N71" s="8">
        <v>10</v>
      </c>
      <c r="O71" s="8">
        <v>1.24</v>
      </c>
      <c r="P71" s="8">
        <v>1.2E-2</v>
      </c>
      <c r="Q71" s="8">
        <v>4</v>
      </c>
      <c r="R71" s="9">
        <v>19</v>
      </c>
      <c r="S71" s="9">
        <v>19</v>
      </c>
    </row>
    <row r="72" spans="1:19" ht="15.75" x14ac:dyDescent="0.25">
      <c r="A72" s="12"/>
      <c r="B72" s="13" t="s">
        <v>26</v>
      </c>
      <c r="C72" s="12"/>
      <c r="D72" s="11">
        <f>SUM(D65:D71)</f>
        <v>27.056000000000004</v>
      </c>
      <c r="E72" s="11">
        <f t="shared" ref="E72:Q72" si="10">SUM(E65:E71)</f>
        <v>22.691200000000002</v>
      </c>
      <c r="F72" s="11">
        <f t="shared" si="10"/>
        <v>117.60960000000001</v>
      </c>
      <c r="G72" s="11">
        <f t="shared" si="10"/>
        <v>782.298</v>
      </c>
      <c r="H72" s="11">
        <f t="shared" si="10"/>
        <v>0.63140000000000018</v>
      </c>
      <c r="I72" s="11">
        <f t="shared" si="10"/>
        <v>5.1000000000000005</v>
      </c>
      <c r="J72" s="11">
        <f t="shared" si="10"/>
        <v>164.608</v>
      </c>
      <c r="K72" s="11">
        <f t="shared" si="10"/>
        <v>6.3095000000000008</v>
      </c>
      <c r="L72" s="11">
        <f t="shared" si="10"/>
        <v>150.47479999999999</v>
      </c>
      <c r="M72" s="11">
        <f t="shared" si="10"/>
        <v>1009.79</v>
      </c>
      <c r="N72" s="11">
        <f t="shared" si="10"/>
        <v>400.13000000000005</v>
      </c>
      <c r="O72" s="11">
        <f t="shared" si="10"/>
        <v>877.87260000000003</v>
      </c>
      <c r="P72" s="11">
        <f t="shared" si="10"/>
        <v>0.46850000000000008</v>
      </c>
      <c r="Q72" s="11">
        <f t="shared" si="10"/>
        <v>174.54800000000003</v>
      </c>
      <c r="R72" s="10"/>
      <c r="S72" s="10"/>
    </row>
    <row r="73" spans="1:19" ht="15.75" x14ac:dyDescent="0.25">
      <c r="A73" s="12"/>
      <c r="B73" s="13" t="s">
        <v>28</v>
      </c>
      <c r="C73" s="12"/>
      <c r="D73" s="11">
        <f>D63+D72</f>
        <v>59.410000000000004</v>
      </c>
      <c r="E73" s="11">
        <f t="shared" ref="E73:Q73" si="11">E63+E72</f>
        <v>54.621200000000002</v>
      </c>
      <c r="F73" s="11">
        <f t="shared" si="11"/>
        <v>191.21560000000002</v>
      </c>
      <c r="G73" s="11">
        <f t="shared" si="11"/>
        <v>1495.2380000000001</v>
      </c>
      <c r="H73" s="11">
        <f t="shared" si="11"/>
        <v>0.87040000000000028</v>
      </c>
      <c r="I73" s="11">
        <f t="shared" si="11"/>
        <v>6.0600000000000005</v>
      </c>
      <c r="J73" s="11">
        <f t="shared" si="11"/>
        <v>204.75800000000001</v>
      </c>
      <c r="K73" s="11">
        <f t="shared" si="11"/>
        <v>9.6814999999999998</v>
      </c>
      <c r="L73" s="11">
        <f t="shared" si="11"/>
        <v>459.46680000000003</v>
      </c>
      <c r="M73" s="11">
        <f t="shared" si="11"/>
        <v>1557.05</v>
      </c>
      <c r="N73" s="11">
        <f t="shared" si="11"/>
        <v>473.41800000000006</v>
      </c>
      <c r="O73" s="11">
        <f t="shared" si="11"/>
        <v>884.25420000000008</v>
      </c>
      <c r="P73" s="11">
        <f t="shared" si="11"/>
        <v>1.3865000000000001</v>
      </c>
      <c r="Q73" s="11">
        <f t="shared" si="11"/>
        <v>219.30800000000002</v>
      </c>
      <c r="R73" s="10"/>
      <c r="S73" s="10"/>
    </row>
    <row r="74" spans="1:19" ht="15.75" x14ac:dyDescent="0.25">
      <c r="A74" s="41" t="s">
        <v>33</v>
      </c>
      <c r="B74" s="42" t="s">
        <v>33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3"/>
    </row>
    <row r="75" spans="1:19" ht="15.75" x14ac:dyDescent="0.25">
      <c r="A75" s="38" t="s">
        <v>25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40"/>
    </row>
    <row r="76" spans="1:19" ht="15.75" x14ac:dyDescent="0.25">
      <c r="A76" s="1">
        <v>1</v>
      </c>
      <c r="B76" s="6" t="s">
        <v>72</v>
      </c>
      <c r="C76" s="7">
        <v>200</v>
      </c>
      <c r="D76" s="8">
        <v>5.8979999999999997</v>
      </c>
      <c r="E76" s="8">
        <v>8.5</v>
      </c>
      <c r="F76" s="8">
        <v>27.753999999999998</v>
      </c>
      <c r="G76" s="8">
        <v>211.44</v>
      </c>
      <c r="H76" s="8">
        <v>0.14200000000000002</v>
      </c>
      <c r="I76" s="8">
        <v>0.48</v>
      </c>
      <c r="J76" s="8">
        <v>30</v>
      </c>
      <c r="K76" s="8">
        <v>0.15</v>
      </c>
      <c r="L76" s="8">
        <v>107.21199999999999</v>
      </c>
      <c r="M76" s="8">
        <v>144.13999999999999</v>
      </c>
      <c r="N76" s="8">
        <v>36.187999999999995</v>
      </c>
      <c r="O76" s="8">
        <v>0.92559999999999998</v>
      </c>
      <c r="P76" s="8">
        <v>0.12200000000000001</v>
      </c>
      <c r="Q76" s="8">
        <v>9.09</v>
      </c>
      <c r="R76" s="9">
        <v>199</v>
      </c>
      <c r="S76" s="9">
        <v>199</v>
      </c>
    </row>
    <row r="77" spans="1:19" ht="15.75" x14ac:dyDescent="0.25">
      <c r="A77" s="1">
        <v>2</v>
      </c>
      <c r="B77" s="6" t="s">
        <v>73</v>
      </c>
      <c r="C77" s="7">
        <v>200</v>
      </c>
      <c r="D77" s="8">
        <v>4.3920000000000003</v>
      </c>
      <c r="E77" s="8">
        <v>4.04</v>
      </c>
      <c r="F77" s="8">
        <v>16.417999999999999</v>
      </c>
      <c r="G77" s="8">
        <v>122.9</v>
      </c>
      <c r="H77" s="8">
        <v>2.4239999999999999</v>
      </c>
      <c r="I77" s="8">
        <v>0.72</v>
      </c>
      <c r="J77" s="8">
        <v>18</v>
      </c>
      <c r="K77" s="8">
        <v>0</v>
      </c>
      <c r="L77" s="8">
        <v>165.38</v>
      </c>
      <c r="M77" s="8">
        <v>133.04</v>
      </c>
      <c r="N77" s="8">
        <v>32.799999999999997</v>
      </c>
      <c r="O77" s="8">
        <v>1.7380000000000002</v>
      </c>
      <c r="P77" s="8">
        <v>0.15600000000000003</v>
      </c>
      <c r="Q77" s="8">
        <v>18.8</v>
      </c>
      <c r="R77" s="9">
        <v>418</v>
      </c>
      <c r="S77" s="9">
        <v>418</v>
      </c>
    </row>
    <row r="78" spans="1:19" ht="15.75" x14ac:dyDescent="0.25">
      <c r="A78" s="1">
        <v>3</v>
      </c>
      <c r="B78" s="6" t="s">
        <v>23</v>
      </c>
      <c r="C78" s="7">
        <v>40</v>
      </c>
      <c r="D78" s="8">
        <v>3</v>
      </c>
      <c r="E78" s="8">
        <v>3.92</v>
      </c>
      <c r="F78" s="8">
        <v>29.76</v>
      </c>
      <c r="G78" s="8">
        <v>166.8</v>
      </c>
      <c r="H78" s="8">
        <v>3.2000000000000001E-2</v>
      </c>
      <c r="I78" s="8">
        <v>0</v>
      </c>
      <c r="J78" s="8">
        <v>4</v>
      </c>
      <c r="K78" s="8">
        <v>1.4</v>
      </c>
      <c r="L78" s="8">
        <v>11.6</v>
      </c>
      <c r="M78" s="8">
        <v>36</v>
      </c>
      <c r="N78" s="8">
        <v>8</v>
      </c>
      <c r="O78" s="8">
        <v>0.84</v>
      </c>
      <c r="P78" s="8">
        <v>0.02</v>
      </c>
      <c r="Q78" s="8">
        <v>0</v>
      </c>
      <c r="R78" s="9">
        <v>9</v>
      </c>
      <c r="S78" s="9">
        <v>9</v>
      </c>
    </row>
    <row r="79" spans="1:19" ht="15.75" x14ac:dyDescent="0.25">
      <c r="A79" s="1">
        <v>4</v>
      </c>
      <c r="B79" s="6" t="s">
        <v>43</v>
      </c>
      <c r="C79" s="7">
        <v>40</v>
      </c>
      <c r="D79" s="8">
        <v>3</v>
      </c>
      <c r="E79" s="8">
        <v>1.1599999999999999</v>
      </c>
      <c r="F79" s="8">
        <v>20.56</v>
      </c>
      <c r="G79" s="8">
        <v>104.8</v>
      </c>
      <c r="H79" s="8">
        <v>4.4000000000000004E-2</v>
      </c>
      <c r="I79" s="8">
        <v>0</v>
      </c>
      <c r="J79" s="8">
        <v>0</v>
      </c>
      <c r="K79" s="8">
        <v>0.68</v>
      </c>
      <c r="L79" s="8">
        <v>9.4</v>
      </c>
      <c r="M79" s="8">
        <v>33.6</v>
      </c>
      <c r="N79" s="8">
        <v>5.2</v>
      </c>
      <c r="O79" s="8">
        <v>0.48</v>
      </c>
      <c r="P79" s="8">
        <v>1.2E-2</v>
      </c>
      <c r="Q79" s="8">
        <v>0</v>
      </c>
      <c r="R79" s="9">
        <v>18</v>
      </c>
      <c r="S79" s="9">
        <v>18</v>
      </c>
    </row>
    <row r="80" spans="1:19" ht="15.75" x14ac:dyDescent="0.25">
      <c r="A80" s="1">
        <v>5</v>
      </c>
      <c r="B80" s="6" t="s">
        <v>44</v>
      </c>
      <c r="C80" s="7">
        <v>20</v>
      </c>
      <c r="D80" s="8">
        <v>4.6399999999999997</v>
      </c>
      <c r="E80" s="8">
        <v>5.9</v>
      </c>
      <c r="F80" s="8">
        <v>0</v>
      </c>
      <c r="G80" s="8">
        <v>72.8</v>
      </c>
      <c r="H80" s="8">
        <v>8.0000000000000002E-3</v>
      </c>
      <c r="I80" s="8">
        <v>0.14000000000000001</v>
      </c>
      <c r="J80" s="8">
        <v>52</v>
      </c>
      <c r="K80" s="8">
        <v>0.1</v>
      </c>
      <c r="L80" s="8">
        <v>44</v>
      </c>
      <c r="M80" s="8">
        <v>108</v>
      </c>
      <c r="N80" s="8">
        <v>7</v>
      </c>
      <c r="O80" s="8">
        <v>0.2</v>
      </c>
      <c r="P80" s="8">
        <v>0.06</v>
      </c>
      <c r="Q80" s="8">
        <v>0</v>
      </c>
      <c r="R80" s="9">
        <v>16</v>
      </c>
      <c r="S80" s="9">
        <v>16</v>
      </c>
    </row>
    <row r="81" spans="1:19" ht="15.75" x14ac:dyDescent="0.25">
      <c r="A81" s="12"/>
      <c r="B81" s="13" t="s">
        <v>26</v>
      </c>
      <c r="C81" s="12"/>
      <c r="D81" s="11">
        <f>SUM(D76:D80)</f>
        <v>20.93</v>
      </c>
      <c r="E81" s="11">
        <f t="shared" ref="E81:Q81" si="12">SUM(E76:E80)</f>
        <v>23.520000000000003</v>
      </c>
      <c r="F81" s="11">
        <f t="shared" si="12"/>
        <v>94.492000000000004</v>
      </c>
      <c r="G81" s="11">
        <f t="shared" si="12"/>
        <v>678.74</v>
      </c>
      <c r="H81" s="11">
        <f t="shared" si="12"/>
        <v>2.65</v>
      </c>
      <c r="I81" s="11">
        <f t="shared" si="12"/>
        <v>1.3399999999999999</v>
      </c>
      <c r="J81" s="11">
        <f t="shared" si="12"/>
        <v>104</v>
      </c>
      <c r="K81" s="11">
        <f t="shared" si="12"/>
        <v>2.33</v>
      </c>
      <c r="L81" s="11">
        <f t="shared" si="12"/>
        <v>337.59199999999998</v>
      </c>
      <c r="M81" s="11">
        <f t="shared" si="12"/>
        <v>454.78</v>
      </c>
      <c r="N81" s="11">
        <f t="shared" si="12"/>
        <v>89.188000000000002</v>
      </c>
      <c r="O81" s="11">
        <f t="shared" si="12"/>
        <v>4.1836000000000002</v>
      </c>
      <c r="P81" s="11">
        <f t="shared" si="12"/>
        <v>0.37000000000000005</v>
      </c>
      <c r="Q81" s="11">
        <f t="shared" si="12"/>
        <v>27.89</v>
      </c>
      <c r="R81" s="10"/>
      <c r="S81" s="10"/>
    </row>
    <row r="82" spans="1:19" ht="15.75" x14ac:dyDescent="0.25">
      <c r="A82" s="38" t="s">
        <v>27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40"/>
    </row>
    <row r="83" spans="1:19" ht="15.75" x14ac:dyDescent="0.25">
      <c r="A83" s="1">
        <v>1</v>
      </c>
      <c r="B83" s="6" t="s">
        <v>74</v>
      </c>
      <c r="C83" s="7">
        <v>60</v>
      </c>
      <c r="D83" s="8">
        <v>0.30995999999999996</v>
      </c>
      <c r="E83" s="8">
        <v>2.1785040000000002</v>
      </c>
      <c r="F83" s="8">
        <v>1.818432</v>
      </c>
      <c r="G83" s="8">
        <v>28.097280000000001</v>
      </c>
      <c r="H83" s="8">
        <v>4.1327999999999998E-3</v>
      </c>
      <c r="I83" s="8">
        <v>2.0663999999999998</v>
      </c>
      <c r="J83" s="8">
        <v>0</v>
      </c>
      <c r="K83" s="8">
        <v>0.97106400000000004</v>
      </c>
      <c r="L83" s="8">
        <v>7.6456799999999996</v>
      </c>
      <c r="M83" s="8">
        <v>8.9287199999999984</v>
      </c>
      <c r="N83" s="8">
        <v>4.5460799999999999</v>
      </c>
      <c r="O83" s="8">
        <v>0.28929599999999994</v>
      </c>
      <c r="P83" s="8">
        <v>8.2655999999999997E-3</v>
      </c>
      <c r="Q83" s="8">
        <v>1.44648</v>
      </c>
      <c r="R83" s="9">
        <v>82</v>
      </c>
      <c r="S83" s="9">
        <v>82</v>
      </c>
    </row>
    <row r="84" spans="1:19" ht="15.75" x14ac:dyDescent="0.25">
      <c r="A84" s="1">
        <v>2</v>
      </c>
      <c r="B84" s="6" t="s">
        <v>117</v>
      </c>
      <c r="C84" s="7">
        <v>200</v>
      </c>
      <c r="D84" s="8">
        <v>1.49</v>
      </c>
      <c r="E84" s="8">
        <v>4.21</v>
      </c>
      <c r="F84" s="8">
        <v>8.8699999999999992</v>
      </c>
      <c r="G84" s="8">
        <v>79.72</v>
      </c>
      <c r="H84" s="8">
        <v>0.12680000000000002</v>
      </c>
      <c r="I84" s="8">
        <v>7.0000000000000007E-2</v>
      </c>
      <c r="J84" s="8">
        <v>0</v>
      </c>
      <c r="K84" s="8">
        <v>1.4920000000000002</v>
      </c>
      <c r="L84" s="8" t="s">
        <v>118</v>
      </c>
      <c r="M84" s="8">
        <v>108.34</v>
      </c>
      <c r="N84" s="8">
        <v>52.29</v>
      </c>
      <c r="O84" s="8">
        <v>41.45</v>
      </c>
      <c r="P84" s="8">
        <v>6.4399999999999999E-2</v>
      </c>
      <c r="Q84" s="8">
        <v>4.3339999999999996</v>
      </c>
      <c r="R84" s="9">
        <v>99</v>
      </c>
      <c r="S84" s="9">
        <v>99</v>
      </c>
    </row>
    <row r="85" spans="1:19" ht="15.75" x14ac:dyDescent="0.25">
      <c r="A85" s="1">
        <v>3</v>
      </c>
      <c r="B85" s="6" t="s">
        <v>75</v>
      </c>
      <c r="C85" s="7">
        <v>240</v>
      </c>
      <c r="D85" s="8">
        <v>22.886399999999995</v>
      </c>
      <c r="E85" s="8">
        <v>36.587999999999994</v>
      </c>
      <c r="F85" s="8">
        <v>48.863999999999997</v>
      </c>
      <c r="G85" s="8">
        <v>510.24</v>
      </c>
      <c r="H85" s="8">
        <v>0.32640000000000002</v>
      </c>
      <c r="I85" s="8">
        <v>0</v>
      </c>
      <c r="J85" s="8">
        <v>36</v>
      </c>
      <c r="K85" s="8">
        <v>1.272</v>
      </c>
      <c r="L85" s="8">
        <v>35.846399999999996</v>
      </c>
      <c r="M85" s="8">
        <v>152.4</v>
      </c>
      <c r="N85" s="8">
        <v>25.065600000000003</v>
      </c>
      <c r="O85" s="8">
        <v>1.7659200000000002</v>
      </c>
      <c r="P85" s="8">
        <v>0.16560000000000002</v>
      </c>
      <c r="Q85" s="8">
        <v>1.08</v>
      </c>
      <c r="R85" s="9">
        <v>504</v>
      </c>
      <c r="S85" s="9">
        <v>504</v>
      </c>
    </row>
    <row r="86" spans="1:19" ht="15.75" x14ac:dyDescent="0.25">
      <c r="A86" s="1">
        <v>4</v>
      </c>
      <c r="B86" s="6" t="s">
        <v>116</v>
      </c>
      <c r="C86" s="7">
        <v>200</v>
      </c>
      <c r="D86" s="8">
        <v>0.54</v>
      </c>
      <c r="E86" s="8">
        <v>0.22</v>
      </c>
      <c r="F86" s="8">
        <v>21.71</v>
      </c>
      <c r="G86" s="8">
        <v>101.3</v>
      </c>
      <c r="H86" s="31">
        <v>0.02</v>
      </c>
      <c r="I86" s="31">
        <v>160</v>
      </c>
      <c r="J86" s="31">
        <v>0</v>
      </c>
      <c r="K86" s="31">
        <v>0.2</v>
      </c>
      <c r="L86" s="31">
        <v>9.8800000000000008</v>
      </c>
      <c r="M86" s="31">
        <v>14</v>
      </c>
      <c r="N86" s="31">
        <v>2.72</v>
      </c>
      <c r="O86" s="31">
        <v>0.52</v>
      </c>
      <c r="P86" s="31">
        <v>0.02</v>
      </c>
      <c r="Q86" s="31">
        <v>0</v>
      </c>
      <c r="R86" s="32">
        <v>482</v>
      </c>
      <c r="S86" s="32">
        <v>482</v>
      </c>
    </row>
    <row r="87" spans="1:19" ht="15.75" x14ac:dyDescent="0.25">
      <c r="A87" s="1">
        <v>5</v>
      </c>
      <c r="B87" s="6" t="s">
        <v>43</v>
      </c>
      <c r="C87" s="7">
        <v>20</v>
      </c>
      <c r="D87" s="8">
        <v>1.5</v>
      </c>
      <c r="E87" s="8">
        <v>0.57999999999999996</v>
      </c>
      <c r="F87" s="8">
        <v>10.28</v>
      </c>
      <c r="G87" s="8">
        <v>52.4</v>
      </c>
      <c r="H87" s="8">
        <v>2.2000000000000002E-2</v>
      </c>
      <c r="I87" s="8">
        <v>0</v>
      </c>
      <c r="J87" s="8">
        <v>0</v>
      </c>
      <c r="K87" s="8">
        <v>0.34</v>
      </c>
      <c r="L87" s="8">
        <v>4.7</v>
      </c>
      <c r="M87" s="8">
        <v>16.8</v>
      </c>
      <c r="N87" s="8">
        <v>2.6</v>
      </c>
      <c r="O87" s="8">
        <v>0.24</v>
      </c>
      <c r="P87" s="8">
        <v>6.0000000000000001E-3</v>
      </c>
      <c r="Q87" s="8">
        <v>0</v>
      </c>
      <c r="R87" s="9">
        <v>18</v>
      </c>
      <c r="S87" s="9">
        <v>18</v>
      </c>
    </row>
    <row r="88" spans="1:19" ht="15.75" x14ac:dyDescent="0.25">
      <c r="A88" s="1">
        <v>6</v>
      </c>
      <c r="B88" s="6" t="s">
        <v>49</v>
      </c>
      <c r="C88" s="7">
        <v>20</v>
      </c>
      <c r="D88" s="8">
        <v>1.1200000000000001</v>
      </c>
      <c r="E88" s="8">
        <v>0.22</v>
      </c>
      <c r="F88" s="8">
        <v>9.8800000000000008</v>
      </c>
      <c r="G88" s="8">
        <v>46.4</v>
      </c>
      <c r="H88" s="8">
        <v>2.2000000000000002E-2</v>
      </c>
      <c r="I88" s="8">
        <v>0</v>
      </c>
      <c r="J88" s="8">
        <v>0</v>
      </c>
      <c r="K88" s="8">
        <v>0.18</v>
      </c>
      <c r="L88" s="8">
        <v>50</v>
      </c>
      <c r="M88" s="8">
        <v>50</v>
      </c>
      <c r="N88" s="8">
        <v>5</v>
      </c>
      <c r="O88" s="8">
        <v>0.62</v>
      </c>
      <c r="P88" s="8">
        <v>6.0000000000000001E-3</v>
      </c>
      <c r="Q88" s="8">
        <v>2</v>
      </c>
      <c r="R88" s="9">
        <v>19</v>
      </c>
      <c r="S88" s="9">
        <v>19</v>
      </c>
    </row>
    <row r="89" spans="1:19" ht="15.75" x14ac:dyDescent="0.25">
      <c r="A89" s="12"/>
      <c r="B89" s="13" t="s">
        <v>26</v>
      </c>
      <c r="C89" s="12"/>
      <c r="D89" s="11">
        <f>SUM(D83:D88)</f>
        <v>27.846359999999994</v>
      </c>
      <c r="E89" s="11">
        <f t="shared" ref="E89:Q89" si="13">SUM(E83:E88)</f>
        <v>43.996503999999987</v>
      </c>
      <c r="F89" s="11">
        <f t="shared" si="13"/>
        <v>101.42243199999999</v>
      </c>
      <c r="G89" s="11">
        <f t="shared" si="13"/>
        <v>818.1572799999999</v>
      </c>
      <c r="H89" s="11">
        <f t="shared" si="13"/>
        <v>0.52133280000000004</v>
      </c>
      <c r="I89" s="11">
        <f t="shared" si="13"/>
        <v>162.13640000000001</v>
      </c>
      <c r="J89" s="11">
        <f t="shared" si="13"/>
        <v>36</v>
      </c>
      <c r="K89" s="11">
        <f t="shared" si="13"/>
        <v>4.4550640000000001</v>
      </c>
      <c r="L89" s="11">
        <f t="shared" si="13"/>
        <v>108.07208</v>
      </c>
      <c r="M89" s="11">
        <f t="shared" si="13"/>
        <v>350.46872000000002</v>
      </c>
      <c r="N89" s="11">
        <f t="shared" si="13"/>
        <v>92.221679999999992</v>
      </c>
      <c r="O89" s="11">
        <f t="shared" si="13"/>
        <v>44.885216000000007</v>
      </c>
      <c r="P89" s="11">
        <f t="shared" si="13"/>
        <v>0.27026560000000005</v>
      </c>
      <c r="Q89" s="11">
        <f t="shared" si="13"/>
        <v>8.860479999999999</v>
      </c>
      <c r="R89" s="10"/>
      <c r="S89" s="10"/>
    </row>
    <row r="90" spans="1:19" ht="15.75" x14ac:dyDescent="0.25">
      <c r="A90" s="12"/>
      <c r="B90" s="13" t="s">
        <v>28</v>
      </c>
      <c r="C90" s="12"/>
      <c r="D90" s="11">
        <f>D81+D89</f>
        <v>48.776359999999997</v>
      </c>
      <c r="E90" s="11">
        <f t="shared" ref="E90:Q90" si="14">E81+E89</f>
        <v>67.516503999999998</v>
      </c>
      <c r="F90" s="11">
        <f t="shared" si="14"/>
        <v>195.91443199999998</v>
      </c>
      <c r="G90" s="11">
        <f t="shared" si="14"/>
        <v>1496.8972799999999</v>
      </c>
      <c r="H90" s="11">
        <f t="shared" si="14"/>
        <v>3.1713328000000001</v>
      </c>
      <c r="I90" s="11">
        <f t="shared" si="14"/>
        <v>163.47640000000001</v>
      </c>
      <c r="J90" s="11">
        <f t="shared" si="14"/>
        <v>140</v>
      </c>
      <c r="K90" s="11">
        <f t="shared" si="14"/>
        <v>6.7850640000000002</v>
      </c>
      <c r="L90" s="11">
        <f t="shared" si="14"/>
        <v>445.66408000000001</v>
      </c>
      <c r="M90" s="11">
        <f t="shared" si="14"/>
        <v>805.24872000000005</v>
      </c>
      <c r="N90" s="11">
        <f t="shared" si="14"/>
        <v>181.40967999999998</v>
      </c>
      <c r="O90" s="11">
        <f t="shared" si="14"/>
        <v>49.068816000000005</v>
      </c>
      <c r="P90" s="11">
        <f t="shared" si="14"/>
        <v>0.6402656000000001</v>
      </c>
      <c r="Q90" s="11">
        <f t="shared" si="14"/>
        <v>36.750479999999996</v>
      </c>
      <c r="R90" s="10"/>
      <c r="S90" s="10"/>
    </row>
    <row r="91" spans="1:19" ht="15.75" x14ac:dyDescent="0.25">
      <c r="A91" s="12"/>
      <c r="B91" s="14" t="s">
        <v>34</v>
      </c>
      <c r="C91" s="12"/>
      <c r="D91" s="11">
        <f t="shared" ref="D91:Q91" si="15">AVERAGE(D20,D38,D56,D73,D90)</f>
        <v>53.085575999999989</v>
      </c>
      <c r="E91" s="11">
        <f t="shared" si="15"/>
        <v>53.865260800000001</v>
      </c>
      <c r="F91" s="11">
        <f t="shared" si="15"/>
        <v>195.2162964</v>
      </c>
      <c r="G91" s="11">
        <f t="shared" si="15"/>
        <v>1455.4828359999999</v>
      </c>
      <c r="H91" s="11">
        <f t="shared" si="15"/>
        <v>1.19140096</v>
      </c>
      <c r="I91" s="11">
        <f t="shared" si="15"/>
        <v>62.538520000000005</v>
      </c>
      <c r="J91" s="11">
        <f t="shared" si="15"/>
        <v>182.0924</v>
      </c>
      <c r="K91" s="11">
        <f t="shared" si="15"/>
        <v>7.4996287999999991</v>
      </c>
      <c r="L91" s="11">
        <f t="shared" si="15"/>
        <v>524.55405600000006</v>
      </c>
      <c r="M91" s="11">
        <f t="shared" si="15"/>
        <v>976.62866399999984</v>
      </c>
      <c r="N91" s="11">
        <f t="shared" si="15"/>
        <v>250.02205600000002</v>
      </c>
      <c r="O91" s="11">
        <f t="shared" si="15"/>
        <v>264.86528920000001</v>
      </c>
      <c r="P91" s="11">
        <f t="shared" si="15"/>
        <v>0.8136211200000002</v>
      </c>
      <c r="Q91" s="11">
        <f t="shared" si="15"/>
        <v>71.302357999999998</v>
      </c>
      <c r="R91" s="10"/>
      <c r="S91" s="10"/>
    </row>
    <row r="92" spans="1:19" ht="15.75" x14ac:dyDescent="0.25">
      <c r="A92" s="41" t="s">
        <v>35</v>
      </c>
      <c r="B92" s="42" t="s">
        <v>35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3"/>
    </row>
    <row r="93" spans="1:19" ht="15.75" x14ac:dyDescent="0.25">
      <c r="A93" s="38" t="s">
        <v>25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40"/>
    </row>
    <row r="94" spans="1:19" ht="15.75" x14ac:dyDescent="0.25">
      <c r="A94" s="1">
        <v>1</v>
      </c>
      <c r="B94" s="6" t="s">
        <v>76</v>
      </c>
      <c r="C94" s="7">
        <v>200</v>
      </c>
      <c r="D94" s="8">
        <v>6.14</v>
      </c>
      <c r="E94" s="8">
        <v>6.944</v>
      </c>
      <c r="F94" s="8">
        <v>43.36</v>
      </c>
      <c r="G94" s="8">
        <v>253.73199999999997</v>
      </c>
      <c r="H94" s="8">
        <v>5.5519999999999993E-2</v>
      </c>
      <c r="I94" s="8">
        <v>0.6</v>
      </c>
      <c r="J94" s="8">
        <v>27</v>
      </c>
      <c r="K94" s="8">
        <v>0.21760000000000002</v>
      </c>
      <c r="L94" s="8">
        <v>126.62400000000001</v>
      </c>
      <c r="M94" s="8">
        <v>158.66</v>
      </c>
      <c r="N94" s="8">
        <v>36.288000000000004</v>
      </c>
      <c r="O94" s="8">
        <v>0.57560000000000011</v>
      </c>
      <c r="P94" s="8">
        <v>0.15176000000000001</v>
      </c>
      <c r="Q94" s="8">
        <v>9.9816000000000003</v>
      </c>
      <c r="R94" s="9">
        <v>202</v>
      </c>
      <c r="S94" s="9">
        <v>202</v>
      </c>
    </row>
    <row r="95" spans="1:19" ht="15.75" x14ac:dyDescent="0.25">
      <c r="A95" s="1">
        <v>2</v>
      </c>
      <c r="B95" s="6" t="s">
        <v>23</v>
      </c>
      <c r="C95" s="30">
        <v>40</v>
      </c>
      <c r="D95" s="8">
        <v>3</v>
      </c>
      <c r="E95" s="8">
        <v>3.92</v>
      </c>
      <c r="F95" s="8">
        <v>29.76</v>
      </c>
      <c r="G95" s="8">
        <v>166.8</v>
      </c>
      <c r="H95" s="8">
        <v>3.2000000000000001E-2</v>
      </c>
      <c r="I95" s="8">
        <v>0</v>
      </c>
      <c r="J95" s="8">
        <v>4</v>
      </c>
      <c r="K95" s="8">
        <v>1.4</v>
      </c>
      <c r="L95" s="8">
        <v>11.6</v>
      </c>
      <c r="M95" s="8">
        <v>36</v>
      </c>
      <c r="N95" s="8">
        <v>8</v>
      </c>
      <c r="O95" s="8">
        <v>0.84</v>
      </c>
      <c r="P95" s="8">
        <v>0.02</v>
      </c>
      <c r="Q95" s="8">
        <v>0</v>
      </c>
      <c r="R95" s="9">
        <v>9</v>
      </c>
      <c r="S95" s="9">
        <v>9</v>
      </c>
    </row>
    <row r="96" spans="1:19" ht="15.75" x14ac:dyDescent="0.25">
      <c r="A96" s="1">
        <v>3</v>
      </c>
      <c r="B96" s="6" t="s">
        <v>53</v>
      </c>
      <c r="C96" s="7">
        <v>200</v>
      </c>
      <c r="D96" s="8">
        <v>3.6000000000000004E-2</v>
      </c>
      <c r="E96" s="8">
        <v>4.0000000000000001E-3</v>
      </c>
      <c r="F96" s="8">
        <v>8.1120000000000001</v>
      </c>
      <c r="G96" s="8">
        <v>33.28</v>
      </c>
      <c r="H96" s="8">
        <v>1.6000000000000001E-3</v>
      </c>
      <c r="I96" s="8">
        <v>1.6</v>
      </c>
      <c r="J96" s="8">
        <v>0</v>
      </c>
      <c r="K96" s="8">
        <v>8.0000000000000002E-3</v>
      </c>
      <c r="L96" s="8">
        <v>5.3049999999999997</v>
      </c>
      <c r="M96" s="8">
        <v>6.6479999999999997</v>
      </c>
      <c r="N96" s="8">
        <v>0.48</v>
      </c>
      <c r="O96" s="8">
        <v>4.8000000000000001E-2</v>
      </c>
      <c r="P96" s="8">
        <v>8.0000000000000004E-4</v>
      </c>
      <c r="Q96" s="8">
        <v>0</v>
      </c>
      <c r="R96" s="9">
        <v>377</v>
      </c>
      <c r="S96" s="9">
        <v>377</v>
      </c>
    </row>
    <row r="97" spans="1:19" ht="15.75" x14ac:dyDescent="0.25">
      <c r="A97" s="1">
        <v>4</v>
      </c>
      <c r="B97" s="6" t="s">
        <v>44</v>
      </c>
      <c r="C97" s="7">
        <v>10</v>
      </c>
      <c r="D97" s="8">
        <v>2.3199999999999998</v>
      </c>
      <c r="E97" s="8">
        <v>2.95</v>
      </c>
      <c r="F97" s="8">
        <v>0</v>
      </c>
      <c r="G97" s="8">
        <v>36.4</v>
      </c>
      <c r="H97" s="8">
        <v>4.0000000000000001E-3</v>
      </c>
      <c r="I97" s="8">
        <v>7.0000000000000007E-2</v>
      </c>
      <c r="J97" s="8">
        <v>26</v>
      </c>
      <c r="K97" s="8">
        <v>0.05</v>
      </c>
      <c r="L97" s="8">
        <v>22</v>
      </c>
      <c r="M97" s="8">
        <v>54</v>
      </c>
      <c r="N97" s="8">
        <v>3.5</v>
      </c>
      <c r="O97" s="8">
        <v>0.1</v>
      </c>
      <c r="P97" s="8">
        <v>0.03</v>
      </c>
      <c r="Q97" s="8">
        <v>0</v>
      </c>
      <c r="R97" s="9">
        <v>16</v>
      </c>
      <c r="S97" s="9">
        <v>16</v>
      </c>
    </row>
    <row r="98" spans="1:19" ht="15.75" x14ac:dyDescent="0.25">
      <c r="A98" s="1">
        <v>5</v>
      </c>
      <c r="B98" s="6" t="s">
        <v>43</v>
      </c>
      <c r="C98" s="7">
        <v>60</v>
      </c>
      <c r="D98" s="8">
        <v>4.5</v>
      </c>
      <c r="E98" s="8">
        <v>1.74</v>
      </c>
      <c r="F98" s="8">
        <v>30.84</v>
      </c>
      <c r="G98" s="8">
        <v>157.19999999999999</v>
      </c>
      <c r="H98" s="8">
        <v>6.6000000000000003E-2</v>
      </c>
      <c r="I98" s="8">
        <v>0</v>
      </c>
      <c r="J98" s="8">
        <v>0</v>
      </c>
      <c r="K98" s="8">
        <v>1.02</v>
      </c>
      <c r="L98" s="8">
        <v>14.1</v>
      </c>
      <c r="M98" s="8">
        <v>50.4</v>
      </c>
      <c r="N98" s="8">
        <v>7.8</v>
      </c>
      <c r="O98" s="8">
        <v>0.72</v>
      </c>
      <c r="P98" s="8">
        <v>1.7999999999999999E-2</v>
      </c>
      <c r="Q98" s="8">
        <v>0</v>
      </c>
      <c r="R98" s="9">
        <v>18</v>
      </c>
      <c r="S98" s="9">
        <v>18</v>
      </c>
    </row>
    <row r="99" spans="1:19" ht="15.75" x14ac:dyDescent="0.25">
      <c r="A99" s="12"/>
      <c r="B99" s="13" t="s">
        <v>26</v>
      </c>
      <c r="C99" s="12"/>
      <c r="D99" s="11">
        <f>SUM(D94:D98)</f>
        <v>15.996</v>
      </c>
      <c r="E99" s="11">
        <f t="shared" ref="E99:Q99" si="16">SUM(E94:E98)</f>
        <v>15.558000000000002</v>
      </c>
      <c r="F99" s="11">
        <f t="shared" si="16"/>
        <v>112.072</v>
      </c>
      <c r="G99" s="11">
        <f t="shared" si="16"/>
        <v>647.41200000000003</v>
      </c>
      <c r="H99" s="11">
        <f t="shared" si="16"/>
        <v>0.15911999999999998</v>
      </c>
      <c r="I99" s="11">
        <f t="shared" si="16"/>
        <v>2.27</v>
      </c>
      <c r="J99" s="11">
        <f t="shared" si="16"/>
        <v>57</v>
      </c>
      <c r="K99" s="11">
        <f t="shared" si="16"/>
        <v>2.6955999999999998</v>
      </c>
      <c r="L99" s="11">
        <f t="shared" si="16"/>
        <v>179.62900000000002</v>
      </c>
      <c r="M99" s="11">
        <f t="shared" si="16"/>
        <v>305.70799999999997</v>
      </c>
      <c r="N99" s="11">
        <f t="shared" si="16"/>
        <v>56.067999999999998</v>
      </c>
      <c r="O99" s="11">
        <f t="shared" si="16"/>
        <v>2.2835999999999999</v>
      </c>
      <c r="P99" s="11">
        <f t="shared" si="16"/>
        <v>0.22055999999999998</v>
      </c>
      <c r="Q99" s="11">
        <f t="shared" si="16"/>
        <v>9.9816000000000003</v>
      </c>
      <c r="R99" s="10"/>
      <c r="S99" s="10"/>
    </row>
    <row r="100" spans="1:19" ht="15.75" x14ac:dyDescent="0.25">
      <c r="A100" s="38" t="s">
        <v>27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40"/>
    </row>
    <row r="101" spans="1:19" ht="31.5" x14ac:dyDescent="0.25">
      <c r="A101" s="1">
        <v>1</v>
      </c>
      <c r="B101" s="6" t="s">
        <v>64</v>
      </c>
      <c r="C101" s="7">
        <v>60</v>
      </c>
      <c r="D101" s="8">
        <v>0.48</v>
      </c>
      <c r="E101" s="8">
        <v>0.06</v>
      </c>
      <c r="F101" s="8">
        <v>1.5</v>
      </c>
      <c r="G101" s="8">
        <v>8.4</v>
      </c>
      <c r="H101" s="8">
        <v>1.7999999999999999E-2</v>
      </c>
      <c r="I101" s="8">
        <v>6</v>
      </c>
      <c r="J101" s="8">
        <v>0</v>
      </c>
      <c r="K101" s="8">
        <v>0.06</v>
      </c>
      <c r="L101" s="8">
        <v>13.8</v>
      </c>
      <c r="M101" s="8">
        <v>25.2</v>
      </c>
      <c r="N101" s="8">
        <v>8.4</v>
      </c>
      <c r="O101" s="8">
        <v>0.36</v>
      </c>
      <c r="P101" s="8">
        <v>2.4E-2</v>
      </c>
      <c r="Q101" s="8">
        <v>1.8</v>
      </c>
      <c r="R101" s="9">
        <v>37</v>
      </c>
      <c r="S101" s="9">
        <v>36</v>
      </c>
    </row>
    <row r="102" spans="1:19" ht="15.75" x14ac:dyDescent="0.25">
      <c r="A102" s="1">
        <v>2</v>
      </c>
      <c r="B102" s="6" t="s">
        <v>77</v>
      </c>
      <c r="C102" s="7">
        <v>200</v>
      </c>
      <c r="D102" s="8">
        <v>2.2360000000000002</v>
      </c>
      <c r="E102" s="8">
        <v>3.2320000000000007</v>
      </c>
      <c r="F102" s="8">
        <v>15.154000000000002</v>
      </c>
      <c r="G102" s="8">
        <v>98.8</v>
      </c>
      <c r="H102" s="8">
        <v>9.0200000000000002E-2</v>
      </c>
      <c r="I102" s="8">
        <v>7.4240000000000013</v>
      </c>
      <c r="J102" s="8">
        <v>6</v>
      </c>
      <c r="K102" s="8">
        <v>1.0760000000000001</v>
      </c>
      <c r="L102" s="8">
        <v>57.911999999999999</v>
      </c>
      <c r="M102" s="8">
        <v>67.779999999999987</v>
      </c>
      <c r="N102" s="8">
        <v>22.107999999999997</v>
      </c>
      <c r="O102" s="8">
        <v>0.83160000000000001</v>
      </c>
      <c r="P102" s="8">
        <v>6.6400000000000001E-2</v>
      </c>
      <c r="Q102" s="8">
        <v>4.3</v>
      </c>
      <c r="R102" s="9">
        <v>122</v>
      </c>
      <c r="S102" s="9">
        <v>122</v>
      </c>
    </row>
    <row r="103" spans="1:19" ht="15.75" x14ac:dyDescent="0.25">
      <c r="A103" s="1">
        <v>3</v>
      </c>
      <c r="B103" s="6" t="s">
        <v>78</v>
      </c>
      <c r="C103" s="7">
        <v>90</v>
      </c>
      <c r="D103" s="8">
        <v>16.091999999999995</v>
      </c>
      <c r="E103" s="8">
        <v>14.212350000000001</v>
      </c>
      <c r="F103" s="8">
        <v>13.412699999999999</v>
      </c>
      <c r="G103" s="8">
        <v>237.22649999999999</v>
      </c>
      <c r="H103" s="8">
        <v>7.5870000000000021E-2</v>
      </c>
      <c r="I103" s="8">
        <v>1.2635999999999998</v>
      </c>
      <c r="J103" s="8">
        <v>47.34</v>
      </c>
      <c r="K103" s="8">
        <v>0.96750000000000014</v>
      </c>
      <c r="L103" s="8">
        <v>41.918399999999991</v>
      </c>
      <c r="M103" s="8">
        <v>142.75800000000004</v>
      </c>
      <c r="N103" s="8">
        <v>17.4636</v>
      </c>
      <c r="O103" s="8">
        <v>1.3048200000000003</v>
      </c>
      <c r="P103" s="8">
        <v>0.12978000000000001</v>
      </c>
      <c r="Q103" s="8">
        <v>5.791500000000001</v>
      </c>
      <c r="R103" s="9">
        <v>309</v>
      </c>
      <c r="S103" s="9">
        <v>309</v>
      </c>
    </row>
    <row r="104" spans="1:19" ht="15.75" x14ac:dyDescent="0.25">
      <c r="A104" s="1">
        <v>4</v>
      </c>
      <c r="B104" s="6" t="s">
        <v>115</v>
      </c>
      <c r="C104" s="30">
        <v>150</v>
      </c>
      <c r="D104" s="8">
        <v>3.3</v>
      </c>
      <c r="E104" s="8">
        <v>5.57</v>
      </c>
      <c r="F104" s="8">
        <v>22.13</v>
      </c>
      <c r="G104" s="8">
        <v>152.1</v>
      </c>
      <c r="H104" s="8">
        <v>0.28956000000000004</v>
      </c>
      <c r="I104" s="8">
        <v>0.16</v>
      </c>
      <c r="J104" s="8">
        <v>17.100000000000001</v>
      </c>
      <c r="K104" s="8">
        <v>0.29830000000000001</v>
      </c>
      <c r="L104" s="8" t="s">
        <v>118</v>
      </c>
      <c r="M104" s="8">
        <v>141.322</v>
      </c>
      <c r="N104" s="8">
        <v>48.86</v>
      </c>
      <c r="O104" s="8">
        <v>96.63</v>
      </c>
      <c r="P104" s="8">
        <v>0.19874</v>
      </c>
      <c r="Q104" s="8">
        <v>12.577999999999999</v>
      </c>
      <c r="R104" s="9">
        <v>354</v>
      </c>
      <c r="S104" s="9">
        <v>354</v>
      </c>
    </row>
    <row r="105" spans="1:19" ht="15.75" x14ac:dyDescent="0.25">
      <c r="A105" s="1">
        <v>5</v>
      </c>
      <c r="B105" s="6" t="s">
        <v>79</v>
      </c>
      <c r="C105" s="7">
        <v>200</v>
      </c>
      <c r="D105" s="8">
        <v>0.126</v>
      </c>
      <c r="E105" s="8">
        <v>1.4000000000000002E-2</v>
      </c>
      <c r="F105" s="8">
        <v>22.398000000000003</v>
      </c>
      <c r="G105" s="8">
        <v>92.54</v>
      </c>
      <c r="H105" s="8">
        <v>5.6000000000000008E-3</v>
      </c>
      <c r="I105" s="8">
        <v>5.6</v>
      </c>
      <c r="J105" s="8">
        <v>0</v>
      </c>
      <c r="K105" s="8">
        <v>2.8000000000000004E-2</v>
      </c>
      <c r="L105" s="8">
        <v>6.26</v>
      </c>
      <c r="M105" s="8">
        <v>3.08</v>
      </c>
      <c r="N105" s="8">
        <v>1.68</v>
      </c>
      <c r="O105" s="8">
        <v>0.15000000000000002</v>
      </c>
      <c r="P105" s="8">
        <v>2.8000000000000004E-3</v>
      </c>
      <c r="Q105" s="8">
        <v>0</v>
      </c>
      <c r="R105" s="9">
        <v>450</v>
      </c>
      <c r="S105" s="9">
        <v>450</v>
      </c>
    </row>
    <row r="106" spans="1:19" ht="15.75" x14ac:dyDescent="0.25">
      <c r="A106" s="1">
        <v>6</v>
      </c>
      <c r="B106" s="6" t="s">
        <v>43</v>
      </c>
      <c r="C106" s="7">
        <v>40</v>
      </c>
      <c r="D106" s="8">
        <v>3</v>
      </c>
      <c r="E106" s="8">
        <v>1.1599999999999999</v>
      </c>
      <c r="F106" s="8">
        <v>20.56</v>
      </c>
      <c r="G106" s="8">
        <v>104.8</v>
      </c>
      <c r="H106" s="8">
        <v>4.4000000000000004E-2</v>
      </c>
      <c r="I106" s="8">
        <v>0</v>
      </c>
      <c r="J106" s="8">
        <v>0</v>
      </c>
      <c r="K106" s="8">
        <v>0.68</v>
      </c>
      <c r="L106" s="8">
        <v>9.4</v>
      </c>
      <c r="M106" s="8">
        <v>33.6</v>
      </c>
      <c r="N106" s="8">
        <v>5.2</v>
      </c>
      <c r="O106" s="8">
        <v>0.48</v>
      </c>
      <c r="P106" s="8">
        <v>1.2E-2</v>
      </c>
      <c r="Q106" s="8">
        <v>0</v>
      </c>
      <c r="R106" s="9">
        <v>18</v>
      </c>
      <c r="S106" s="9">
        <v>18</v>
      </c>
    </row>
    <row r="107" spans="1:19" ht="15.75" x14ac:dyDescent="0.25">
      <c r="A107" s="1">
        <v>7</v>
      </c>
      <c r="B107" s="6" t="s">
        <v>49</v>
      </c>
      <c r="C107" s="7">
        <v>40</v>
      </c>
      <c r="D107" s="8">
        <v>2.2400000000000002</v>
      </c>
      <c r="E107" s="8">
        <v>0.44</v>
      </c>
      <c r="F107" s="8">
        <v>19.760000000000002</v>
      </c>
      <c r="G107" s="8">
        <v>92.8</v>
      </c>
      <c r="H107" s="8">
        <v>4.4000000000000004E-2</v>
      </c>
      <c r="I107" s="8">
        <v>0</v>
      </c>
      <c r="J107" s="8">
        <v>0</v>
      </c>
      <c r="K107" s="8">
        <v>0.36</v>
      </c>
      <c r="L107" s="8">
        <v>100</v>
      </c>
      <c r="M107" s="8">
        <v>100</v>
      </c>
      <c r="N107" s="8">
        <v>10</v>
      </c>
      <c r="O107" s="8">
        <v>1.24</v>
      </c>
      <c r="P107" s="8">
        <v>1.2E-2</v>
      </c>
      <c r="Q107" s="8">
        <v>4</v>
      </c>
      <c r="R107" s="9">
        <v>19</v>
      </c>
      <c r="S107" s="9">
        <v>19</v>
      </c>
    </row>
    <row r="108" spans="1:19" ht="15.75" x14ac:dyDescent="0.25">
      <c r="A108" s="12"/>
      <c r="B108" s="13" t="s">
        <v>26</v>
      </c>
      <c r="C108" s="12"/>
      <c r="D108" s="11">
        <f>SUM(D101:D107)</f>
        <v>27.473999999999997</v>
      </c>
      <c r="E108" s="11">
        <f t="shared" ref="E108:Q108" si="17">SUM(E101:E107)</f>
        <v>24.688350000000003</v>
      </c>
      <c r="F108" s="11">
        <f t="shared" si="17"/>
        <v>114.91470000000002</v>
      </c>
      <c r="G108" s="11">
        <f t="shared" si="17"/>
        <v>786.66649999999981</v>
      </c>
      <c r="H108" s="11">
        <f t="shared" si="17"/>
        <v>0.56723000000000012</v>
      </c>
      <c r="I108" s="11">
        <f t="shared" si="17"/>
        <v>20.447600000000001</v>
      </c>
      <c r="J108" s="11">
        <f t="shared" si="17"/>
        <v>70.44</v>
      </c>
      <c r="K108" s="11">
        <f t="shared" si="17"/>
        <v>3.4698000000000007</v>
      </c>
      <c r="L108" s="11">
        <f t="shared" si="17"/>
        <v>229.29040000000001</v>
      </c>
      <c r="M108" s="11">
        <f t="shared" si="17"/>
        <v>513.74</v>
      </c>
      <c r="N108" s="11">
        <f t="shared" si="17"/>
        <v>113.7116</v>
      </c>
      <c r="O108" s="11">
        <f t="shared" si="17"/>
        <v>100.99642</v>
      </c>
      <c r="P108" s="11">
        <f t="shared" si="17"/>
        <v>0.44572000000000006</v>
      </c>
      <c r="Q108" s="11">
        <f t="shared" si="17"/>
        <v>28.4695</v>
      </c>
      <c r="R108" s="10"/>
      <c r="S108" s="10"/>
    </row>
    <row r="109" spans="1:19" ht="15.75" x14ac:dyDescent="0.25">
      <c r="A109" s="12"/>
      <c r="B109" s="13" t="s">
        <v>28</v>
      </c>
      <c r="C109" s="12"/>
      <c r="D109" s="11">
        <f>D99+D108</f>
        <v>43.47</v>
      </c>
      <c r="E109" s="11">
        <f t="shared" ref="E109:Q109" si="18">E99+E108</f>
        <v>40.246350000000007</v>
      </c>
      <c r="F109" s="11">
        <f t="shared" si="18"/>
        <v>226.98670000000004</v>
      </c>
      <c r="G109" s="11">
        <f t="shared" si="18"/>
        <v>1434.0784999999998</v>
      </c>
      <c r="H109" s="11">
        <f t="shared" si="18"/>
        <v>0.72635000000000005</v>
      </c>
      <c r="I109" s="11">
        <f t="shared" si="18"/>
        <v>22.717600000000001</v>
      </c>
      <c r="J109" s="11">
        <f t="shared" si="18"/>
        <v>127.44</v>
      </c>
      <c r="K109" s="11">
        <f t="shared" si="18"/>
        <v>6.1654</v>
      </c>
      <c r="L109" s="11">
        <f t="shared" si="18"/>
        <v>408.9194</v>
      </c>
      <c r="M109" s="11">
        <f t="shared" si="18"/>
        <v>819.44799999999998</v>
      </c>
      <c r="N109" s="11">
        <f t="shared" si="18"/>
        <v>169.77960000000002</v>
      </c>
      <c r="O109" s="11">
        <f t="shared" si="18"/>
        <v>103.28002000000001</v>
      </c>
      <c r="P109" s="11">
        <f t="shared" si="18"/>
        <v>0.66627999999999998</v>
      </c>
      <c r="Q109" s="11">
        <f t="shared" si="18"/>
        <v>38.451099999999997</v>
      </c>
      <c r="R109" s="10"/>
      <c r="S109" s="10"/>
    </row>
    <row r="110" spans="1:19" ht="15.75" x14ac:dyDescent="0.25">
      <c r="A110" s="41" t="s">
        <v>36</v>
      </c>
      <c r="B110" s="42" t="s">
        <v>36</v>
      </c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3"/>
    </row>
    <row r="111" spans="1:19" ht="15.75" x14ac:dyDescent="0.25">
      <c r="A111" s="38" t="s">
        <v>25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40"/>
    </row>
    <row r="112" spans="1:19" ht="15.75" x14ac:dyDescent="0.25">
      <c r="A112" s="1">
        <v>1</v>
      </c>
      <c r="B112" s="6" t="s">
        <v>61</v>
      </c>
      <c r="C112" s="7">
        <v>200</v>
      </c>
      <c r="D112" s="8">
        <v>4.4320000000000004</v>
      </c>
      <c r="E112" s="8">
        <v>4.8380000000000001</v>
      </c>
      <c r="F112" s="8">
        <v>24.282999999999998</v>
      </c>
      <c r="G112" s="8">
        <v>158.52000000000001</v>
      </c>
      <c r="H112" s="8">
        <v>0.1104</v>
      </c>
      <c r="I112" s="8">
        <v>0.34199999999999997</v>
      </c>
      <c r="J112" s="8">
        <v>14.66</v>
      </c>
      <c r="K112" s="8">
        <v>0.37200000000000005</v>
      </c>
      <c r="L112" s="8">
        <v>82.361999999999995</v>
      </c>
      <c r="M112" s="8">
        <v>124.71</v>
      </c>
      <c r="N112" s="8">
        <v>36.448</v>
      </c>
      <c r="O112" s="8">
        <v>0.88859999999999995</v>
      </c>
      <c r="P112" s="8">
        <v>9.8100000000000007E-2</v>
      </c>
      <c r="Q112" s="8">
        <v>6.63</v>
      </c>
      <c r="R112" s="9">
        <v>196</v>
      </c>
      <c r="S112" s="9">
        <v>196</v>
      </c>
    </row>
    <row r="113" spans="1:19" ht="15.75" x14ac:dyDescent="0.25">
      <c r="A113" s="1">
        <v>2</v>
      </c>
      <c r="B113" s="6" t="s">
        <v>50</v>
      </c>
      <c r="C113" s="30">
        <v>50</v>
      </c>
      <c r="D113" s="8">
        <v>6.2019500000000001</v>
      </c>
      <c r="E113" s="8">
        <v>3.7059499999999996</v>
      </c>
      <c r="F113" s="8">
        <v>21.496599999999997</v>
      </c>
      <c r="G113" s="8">
        <v>144.041</v>
      </c>
      <c r="H113" s="8">
        <v>7.070499999999999E-2</v>
      </c>
      <c r="I113" s="8">
        <v>0.13500000000000001</v>
      </c>
      <c r="J113" s="8">
        <v>9.0052500000000002</v>
      </c>
      <c r="K113" s="8">
        <v>0.97575000000000001</v>
      </c>
      <c r="L113" s="8">
        <v>50.195000000000007</v>
      </c>
      <c r="M113" s="8">
        <v>126.07899999999999</v>
      </c>
      <c r="N113" s="8">
        <v>9.4235000000000007</v>
      </c>
      <c r="O113" s="8">
        <v>0.48569999999999991</v>
      </c>
      <c r="P113" s="8">
        <v>8.2660000000000011E-2</v>
      </c>
      <c r="Q113" s="8">
        <v>2.0797499999999998</v>
      </c>
      <c r="R113" s="9">
        <v>559</v>
      </c>
      <c r="S113" s="9">
        <v>599</v>
      </c>
    </row>
    <row r="114" spans="1:19" ht="15.75" x14ac:dyDescent="0.25">
      <c r="A114" s="1">
        <v>3</v>
      </c>
      <c r="B114" s="6" t="s">
        <v>44</v>
      </c>
      <c r="C114" s="7">
        <v>10</v>
      </c>
      <c r="D114" s="8">
        <v>2.3199999999999998</v>
      </c>
      <c r="E114" s="8">
        <v>2.95</v>
      </c>
      <c r="F114" s="8">
        <v>0</v>
      </c>
      <c r="G114" s="8">
        <v>36.4</v>
      </c>
      <c r="H114" s="8">
        <v>4.0000000000000001E-3</v>
      </c>
      <c r="I114" s="8">
        <v>7.0000000000000007E-2</v>
      </c>
      <c r="J114" s="8">
        <v>26</v>
      </c>
      <c r="K114" s="8">
        <v>0.05</v>
      </c>
      <c r="L114" s="8">
        <v>22</v>
      </c>
      <c r="M114" s="8">
        <v>54</v>
      </c>
      <c r="N114" s="8">
        <v>3.5</v>
      </c>
      <c r="O114" s="8">
        <v>0.1</v>
      </c>
      <c r="P114" s="8">
        <v>0.03</v>
      </c>
      <c r="Q114" s="8">
        <v>0</v>
      </c>
      <c r="R114" s="9">
        <v>16</v>
      </c>
      <c r="S114" s="9">
        <v>16</v>
      </c>
    </row>
    <row r="115" spans="1:19" ht="15.75" x14ac:dyDescent="0.25">
      <c r="A115" s="1">
        <v>4</v>
      </c>
      <c r="B115" s="6" t="s">
        <v>80</v>
      </c>
      <c r="C115" s="7">
        <v>200</v>
      </c>
      <c r="D115" s="8">
        <v>2.4</v>
      </c>
      <c r="E115" s="8">
        <v>2.56</v>
      </c>
      <c r="F115" s="8">
        <v>9.7540000000000013</v>
      </c>
      <c r="G115" s="8">
        <v>71.94</v>
      </c>
      <c r="H115" s="8">
        <v>1.6E-2</v>
      </c>
      <c r="I115" s="8">
        <v>0.48</v>
      </c>
      <c r="J115" s="8">
        <v>12</v>
      </c>
      <c r="K115" s="8">
        <v>0</v>
      </c>
      <c r="L115" s="8">
        <v>100.44499999999999</v>
      </c>
      <c r="M115" s="8">
        <v>78.567999999999998</v>
      </c>
      <c r="N115" s="8">
        <v>11.2</v>
      </c>
      <c r="O115" s="8">
        <v>9.8000000000000004E-2</v>
      </c>
      <c r="P115" s="8">
        <v>0.10400000000000001</v>
      </c>
      <c r="Q115" s="8">
        <v>7.2</v>
      </c>
      <c r="R115" s="9">
        <v>421</v>
      </c>
      <c r="S115" s="9">
        <v>421</v>
      </c>
    </row>
    <row r="116" spans="1:19" ht="15.75" x14ac:dyDescent="0.25">
      <c r="A116" s="1">
        <v>5</v>
      </c>
      <c r="B116" s="6" t="s">
        <v>43</v>
      </c>
      <c r="C116" s="7">
        <v>60</v>
      </c>
      <c r="D116" s="8">
        <v>4.5</v>
      </c>
      <c r="E116" s="8">
        <v>1.74</v>
      </c>
      <c r="F116" s="8">
        <v>30.84</v>
      </c>
      <c r="G116" s="8">
        <v>157.19999999999999</v>
      </c>
      <c r="H116" s="8">
        <v>6.6000000000000003E-2</v>
      </c>
      <c r="I116" s="8">
        <v>0</v>
      </c>
      <c r="J116" s="8">
        <v>0</v>
      </c>
      <c r="K116" s="8">
        <v>1.02</v>
      </c>
      <c r="L116" s="8">
        <v>14.1</v>
      </c>
      <c r="M116" s="8">
        <v>50.4</v>
      </c>
      <c r="N116" s="8">
        <v>7.8</v>
      </c>
      <c r="O116" s="8">
        <v>0.72</v>
      </c>
      <c r="P116" s="8">
        <v>1.7999999999999999E-2</v>
      </c>
      <c r="Q116" s="8">
        <v>0</v>
      </c>
      <c r="R116" s="9">
        <v>18</v>
      </c>
      <c r="S116" s="9">
        <v>18</v>
      </c>
    </row>
    <row r="117" spans="1:19" ht="15.75" x14ac:dyDescent="0.25">
      <c r="A117" s="12"/>
      <c r="B117" s="13" t="s">
        <v>26</v>
      </c>
      <c r="C117" s="12"/>
      <c r="D117" s="11">
        <f>SUM(D112:D116)</f>
        <v>19.853950000000001</v>
      </c>
      <c r="E117" s="11">
        <f t="shared" ref="E117:Q117" si="19">SUM(E112:E116)</f>
        <v>15.793949999999999</v>
      </c>
      <c r="F117" s="11">
        <f t="shared" si="19"/>
        <v>86.373599999999996</v>
      </c>
      <c r="G117" s="11">
        <f t="shared" si="19"/>
        <v>568.101</v>
      </c>
      <c r="H117" s="11">
        <f t="shared" si="19"/>
        <v>0.26710499999999998</v>
      </c>
      <c r="I117" s="11">
        <f t="shared" si="19"/>
        <v>1.0269999999999999</v>
      </c>
      <c r="J117" s="11">
        <f t="shared" si="19"/>
        <v>61.66525</v>
      </c>
      <c r="K117" s="11">
        <f t="shared" si="19"/>
        <v>2.4177499999999998</v>
      </c>
      <c r="L117" s="11">
        <f t="shared" si="19"/>
        <v>269.10200000000003</v>
      </c>
      <c r="M117" s="11">
        <f t="shared" si="19"/>
        <v>433.75699999999995</v>
      </c>
      <c r="N117" s="11">
        <f t="shared" si="19"/>
        <v>68.371499999999997</v>
      </c>
      <c r="O117" s="11">
        <f t="shared" si="19"/>
        <v>2.2923</v>
      </c>
      <c r="P117" s="11">
        <f t="shared" si="19"/>
        <v>0.33276000000000006</v>
      </c>
      <c r="Q117" s="11">
        <f t="shared" si="19"/>
        <v>15.909749999999999</v>
      </c>
      <c r="R117" s="10"/>
      <c r="S117" s="10"/>
    </row>
    <row r="118" spans="1:19" ht="15.75" x14ac:dyDescent="0.25">
      <c r="A118" s="38" t="s">
        <v>27</v>
      </c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40"/>
    </row>
    <row r="119" spans="1:19" ht="31.5" x14ac:dyDescent="0.25">
      <c r="A119" s="1">
        <v>1</v>
      </c>
      <c r="B119" s="6" t="s">
        <v>81</v>
      </c>
      <c r="C119" s="7">
        <v>60</v>
      </c>
      <c r="D119" s="8">
        <v>1.08</v>
      </c>
      <c r="E119" s="8">
        <v>2.4575999999999998</v>
      </c>
      <c r="F119" s="8">
        <v>3.7191000000000001</v>
      </c>
      <c r="G119" s="8">
        <v>41.966999999999999</v>
      </c>
      <c r="H119" s="8">
        <v>1.7999999999999999E-2</v>
      </c>
      <c r="I119" s="8">
        <v>18</v>
      </c>
      <c r="J119" s="8">
        <v>0</v>
      </c>
      <c r="K119" s="8">
        <v>1.1160000000000001</v>
      </c>
      <c r="L119" s="8">
        <v>113.26859999999999</v>
      </c>
      <c r="M119" s="8">
        <v>18.737999999999996</v>
      </c>
      <c r="N119" s="8">
        <v>9.6264000000000003</v>
      </c>
      <c r="O119" s="8">
        <v>0.36617999999999995</v>
      </c>
      <c r="P119" s="8">
        <v>2.4E-2</v>
      </c>
      <c r="Q119" s="8">
        <v>1.8</v>
      </c>
      <c r="R119" s="9">
        <v>56</v>
      </c>
      <c r="S119" s="9">
        <v>57</v>
      </c>
    </row>
    <row r="120" spans="1:19" ht="15.75" x14ac:dyDescent="0.25">
      <c r="A120" s="1">
        <v>2</v>
      </c>
      <c r="B120" s="6" t="s">
        <v>82</v>
      </c>
      <c r="C120" s="7">
        <v>200</v>
      </c>
      <c r="D120" s="8">
        <v>6.1389999999999993</v>
      </c>
      <c r="E120" s="8">
        <v>5.5750000000000002</v>
      </c>
      <c r="F120" s="8">
        <v>10.853999999999999</v>
      </c>
      <c r="G120" s="8">
        <v>109.42</v>
      </c>
      <c r="H120" s="8">
        <v>6.7750000000000005E-2</v>
      </c>
      <c r="I120" s="8">
        <v>5.2249999999999996</v>
      </c>
      <c r="J120" s="8">
        <v>9.77</v>
      </c>
      <c r="K120" s="8">
        <v>1.5320000000000003</v>
      </c>
      <c r="L120" s="8">
        <v>18.092000000000002</v>
      </c>
      <c r="M120" s="8">
        <v>60.505000000000003</v>
      </c>
      <c r="N120" s="8">
        <v>17.658000000000001</v>
      </c>
      <c r="O120" s="8">
        <v>0.81159999999999999</v>
      </c>
      <c r="P120" s="8">
        <v>5.8749999999999997E-2</v>
      </c>
      <c r="Q120" s="8">
        <v>3.3299999999999996</v>
      </c>
      <c r="R120" s="9">
        <v>152</v>
      </c>
      <c r="S120" s="9">
        <v>152</v>
      </c>
    </row>
    <row r="121" spans="1:19" ht="15.75" x14ac:dyDescent="0.25">
      <c r="A121" s="1">
        <v>3</v>
      </c>
      <c r="B121" s="6" t="s">
        <v>83</v>
      </c>
      <c r="C121" s="7">
        <v>90</v>
      </c>
      <c r="D121" s="8">
        <v>13.427999999999997</v>
      </c>
      <c r="E121" s="8">
        <v>9.2456999999999994</v>
      </c>
      <c r="F121" s="8">
        <v>3.7962000000000002</v>
      </c>
      <c r="G121" s="8">
        <v>165.11</v>
      </c>
      <c r="H121" s="8">
        <v>0.21629999999999996</v>
      </c>
      <c r="I121" s="8">
        <v>22.903999999999993</v>
      </c>
      <c r="J121" s="8">
        <v>3900.5</v>
      </c>
      <c r="K121" s="8">
        <v>0.77839999999999998</v>
      </c>
      <c r="L121" s="8">
        <v>322.94799999999998</v>
      </c>
      <c r="M121" s="8">
        <v>255.14499999999995</v>
      </c>
      <c r="N121" s="8">
        <v>15.977999999999998</v>
      </c>
      <c r="O121" s="8">
        <v>4.7365999999999993</v>
      </c>
      <c r="P121" s="8">
        <v>1.4946999999999999</v>
      </c>
      <c r="Q121" s="8">
        <v>11.060599999999997</v>
      </c>
      <c r="R121" s="9">
        <v>284</v>
      </c>
      <c r="S121" s="9">
        <v>284</v>
      </c>
    </row>
    <row r="122" spans="1:19" ht="15.75" x14ac:dyDescent="0.25">
      <c r="A122" s="1">
        <v>4</v>
      </c>
      <c r="B122" s="6" t="s">
        <v>84</v>
      </c>
      <c r="C122" s="7">
        <v>150</v>
      </c>
      <c r="D122" s="8">
        <v>5.835</v>
      </c>
      <c r="E122" s="8">
        <v>6.87</v>
      </c>
      <c r="F122" s="8">
        <v>37.072499999999998</v>
      </c>
      <c r="G122" s="8">
        <v>233.55</v>
      </c>
      <c r="H122" s="8">
        <v>8.925000000000001E-2</v>
      </c>
      <c r="I122" s="8">
        <v>0</v>
      </c>
      <c r="J122" s="8">
        <v>22.5</v>
      </c>
      <c r="K122" s="8">
        <v>0.86250000000000016</v>
      </c>
      <c r="L122" s="8">
        <v>21.914999999999999</v>
      </c>
      <c r="M122" s="8">
        <v>49.35</v>
      </c>
      <c r="N122" s="8">
        <v>9.06</v>
      </c>
      <c r="O122" s="8">
        <v>0.94200000000000017</v>
      </c>
      <c r="P122" s="8">
        <v>2.8500000000000004E-2</v>
      </c>
      <c r="Q122" s="8">
        <v>1.4624999999999999</v>
      </c>
      <c r="R122" s="9">
        <v>340</v>
      </c>
      <c r="S122" s="9">
        <v>340</v>
      </c>
    </row>
    <row r="123" spans="1:19" ht="15.75" x14ac:dyDescent="0.25">
      <c r="A123" s="1">
        <v>5</v>
      </c>
      <c r="B123" s="6" t="s">
        <v>48</v>
      </c>
      <c r="C123" s="7">
        <v>200</v>
      </c>
      <c r="D123" s="8">
        <v>0.48</v>
      </c>
      <c r="E123" s="8">
        <v>3.5999999999999997E-2</v>
      </c>
      <c r="F123" s="8">
        <v>14.832000000000001</v>
      </c>
      <c r="G123" s="8">
        <v>60.72</v>
      </c>
      <c r="H123" s="8">
        <v>3.5999999999999999E-3</v>
      </c>
      <c r="I123" s="8">
        <v>0.6</v>
      </c>
      <c r="J123" s="8">
        <v>120</v>
      </c>
      <c r="K123" s="8">
        <v>0</v>
      </c>
      <c r="L123" s="8">
        <v>14.038799999999998</v>
      </c>
      <c r="M123" s="8">
        <v>23.04</v>
      </c>
      <c r="N123" s="8">
        <v>11.04</v>
      </c>
      <c r="O123" s="8">
        <v>360.024</v>
      </c>
      <c r="P123" s="8">
        <v>2.4000000000000004E-2</v>
      </c>
      <c r="Q123" s="8">
        <v>0</v>
      </c>
      <c r="R123" s="9">
        <v>638</v>
      </c>
      <c r="S123" s="9">
        <v>638</v>
      </c>
    </row>
    <row r="124" spans="1:19" ht="15.75" x14ac:dyDescent="0.25">
      <c r="A124" s="1">
        <v>6</v>
      </c>
      <c r="B124" s="6" t="s">
        <v>43</v>
      </c>
      <c r="C124" s="7">
        <v>20</v>
      </c>
      <c r="D124" s="8">
        <v>1.5</v>
      </c>
      <c r="E124" s="8">
        <v>0.57999999999999996</v>
      </c>
      <c r="F124" s="8">
        <v>10.28</v>
      </c>
      <c r="G124" s="8">
        <v>52.4</v>
      </c>
      <c r="H124" s="8">
        <v>2.2000000000000002E-2</v>
      </c>
      <c r="I124" s="8">
        <v>0</v>
      </c>
      <c r="J124" s="8">
        <v>0</v>
      </c>
      <c r="K124" s="8">
        <v>0.34</v>
      </c>
      <c r="L124" s="8">
        <v>4.7</v>
      </c>
      <c r="M124" s="8">
        <v>16.8</v>
      </c>
      <c r="N124" s="8">
        <v>2.6</v>
      </c>
      <c r="O124" s="8">
        <v>0.24</v>
      </c>
      <c r="P124" s="8">
        <v>6.0000000000000001E-3</v>
      </c>
      <c r="Q124" s="8">
        <v>0</v>
      </c>
      <c r="R124" s="9">
        <v>18</v>
      </c>
      <c r="S124" s="9">
        <v>18</v>
      </c>
    </row>
    <row r="125" spans="1:19" ht="15.75" x14ac:dyDescent="0.25">
      <c r="A125" s="1">
        <v>7</v>
      </c>
      <c r="B125" s="6" t="s">
        <v>49</v>
      </c>
      <c r="C125" s="7">
        <v>40</v>
      </c>
      <c r="D125" s="8">
        <v>2.2400000000000002</v>
      </c>
      <c r="E125" s="8">
        <v>0.44</v>
      </c>
      <c r="F125" s="8">
        <v>19.760000000000002</v>
      </c>
      <c r="G125" s="8">
        <v>92.8</v>
      </c>
      <c r="H125" s="8">
        <v>4.4000000000000004E-2</v>
      </c>
      <c r="I125" s="8">
        <v>0</v>
      </c>
      <c r="J125" s="8">
        <v>0</v>
      </c>
      <c r="K125" s="8">
        <v>0.36</v>
      </c>
      <c r="L125" s="8">
        <v>100</v>
      </c>
      <c r="M125" s="8">
        <v>100</v>
      </c>
      <c r="N125" s="8">
        <v>10</v>
      </c>
      <c r="O125" s="8">
        <v>1.24</v>
      </c>
      <c r="P125" s="8">
        <v>1.2E-2</v>
      </c>
      <c r="Q125" s="8">
        <v>4</v>
      </c>
      <c r="R125" s="9">
        <v>19</v>
      </c>
      <c r="S125" s="9">
        <v>19</v>
      </c>
    </row>
    <row r="126" spans="1:19" ht="15.75" x14ac:dyDescent="0.25">
      <c r="A126" s="12"/>
      <c r="B126" s="13" t="s">
        <v>26</v>
      </c>
      <c r="C126" s="12"/>
      <c r="D126" s="11">
        <f>SUM(D119:D125)</f>
        <v>30.701999999999998</v>
      </c>
      <c r="E126" s="11">
        <f t="shared" ref="E126:Q126" si="20">SUM(E119:E125)</f>
        <v>25.204300000000003</v>
      </c>
      <c r="F126" s="11">
        <f t="shared" si="20"/>
        <v>100.3138</v>
      </c>
      <c r="G126" s="11">
        <f>SUM(G119:G125)</f>
        <v>755.96699999999998</v>
      </c>
      <c r="H126" s="11">
        <f t="shared" si="20"/>
        <v>0.46089999999999998</v>
      </c>
      <c r="I126" s="11">
        <f t="shared" si="20"/>
        <v>46.728999999999992</v>
      </c>
      <c r="J126" s="11">
        <f t="shared" si="20"/>
        <v>4052.77</v>
      </c>
      <c r="K126" s="11">
        <f t="shared" si="20"/>
        <v>4.988900000000001</v>
      </c>
      <c r="L126" s="11">
        <f t="shared" si="20"/>
        <v>594.96239999999989</v>
      </c>
      <c r="M126" s="11">
        <f t="shared" si="20"/>
        <v>523.57799999999997</v>
      </c>
      <c r="N126" s="11">
        <f t="shared" si="20"/>
        <v>75.962400000000002</v>
      </c>
      <c r="O126" s="11">
        <f t="shared" si="20"/>
        <v>368.36038000000002</v>
      </c>
      <c r="P126" s="11">
        <f t="shared" si="20"/>
        <v>1.6479499999999998</v>
      </c>
      <c r="Q126" s="11">
        <f t="shared" si="20"/>
        <v>21.653099999999995</v>
      </c>
      <c r="R126" s="10"/>
      <c r="S126" s="10"/>
    </row>
    <row r="127" spans="1:19" ht="15.75" x14ac:dyDescent="0.25">
      <c r="A127" s="12"/>
      <c r="B127" s="13" t="s">
        <v>28</v>
      </c>
      <c r="C127" s="12"/>
      <c r="D127" s="11">
        <f>D117+D126</f>
        <v>50.555949999999996</v>
      </c>
      <c r="E127" s="11">
        <f t="shared" ref="E127:Q127" si="21">E117+E126</f>
        <v>40.998249999999999</v>
      </c>
      <c r="F127" s="11">
        <f t="shared" si="21"/>
        <v>186.6874</v>
      </c>
      <c r="G127" s="11">
        <f t="shared" si="21"/>
        <v>1324.068</v>
      </c>
      <c r="H127" s="11">
        <f t="shared" si="21"/>
        <v>0.72800500000000001</v>
      </c>
      <c r="I127" s="11">
        <f t="shared" si="21"/>
        <v>47.755999999999993</v>
      </c>
      <c r="J127" s="11">
        <f t="shared" si="21"/>
        <v>4114.4352499999995</v>
      </c>
      <c r="K127" s="11">
        <f t="shared" si="21"/>
        <v>7.4066500000000008</v>
      </c>
      <c r="L127" s="11">
        <f t="shared" si="21"/>
        <v>864.06439999999998</v>
      </c>
      <c r="M127" s="11">
        <f t="shared" si="21"/>
        <v>957.33499999999992</v>
      </c>
      <c r="N127" s="11">
        <f t="shared" si="21"/>
        <v>144.3339</v>
      </c>
      <c r="O127" s="11">
        <f t="shared" si="21"/>
        <v>370.65268000000003</v>
      </c>
      <c r="P127" s="11">
        <f t="shared" si="21"/>
        <v>1.9807099999999997</v>
      </c>
      <c r="Q127" s="11">
        <f t="shared" si="21"/>
        <v>37.562849999999997</v>
      </c>
      <c r="R127" s="10"/>
      <c r="S127" s="10"/>
    </row>
    <row r="128" spans="1:19" ht="15.75" x14ac:dyDescent="0.25">
      <c r="A128" s="41" t="s">
        <v>37</v>
      </c>
      <c r="B128" s="42" t="s">
        <v>37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3"/>
    </row>
    <row r="129" spans="1:19" ht="15.75" x14ac:dyDescent="0.25">
      <c r="A129" s="38" t="s">
        <v>25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40"/>
    </row>
    <row r="130" spans="1:19" ht="15.75" x14ac:dyDescent="0.25">
      <c r="A130" s="1">
        <v>1</v>
      </c>
      <c r="B130" s="6" t="s">
        <v>85</v>
      </c>
      <c r="C130" s="7">
        <v>180</v>
      </c>
      <c r="D130" s="8">
        <v>6.4188000000000001</v>
      </c>
      <c r="E130" s="8">
        <v>8.5130999999999997</v>
      </c>
      <c r="F130" s="8">
        <v>22.827600000000004</v>
      </c>
      <c r="G130" s="8">
        <v>193.95000000000005</v>
      </c>
      <c r="H130" s="8">
        <v>0.11105999999999998</v>
      </c>
      <c r="I130" s="8">
        <v>0.77759999999999996</v>
      </c>
      <c r="J130" s="8">
        <v>32.94</v>
      </c>
      <c r="K130" s="8">
        <v>0.20340000000000003</v>
      </c>
      <c r="L130" s="8">
        <v>162.80280000000002</v>
      </c>
      <c r="M130" s="8">
        <v>178.065</v>
      </c>
      <c r="N130" s="8">
        <v>57.823199999999986</v>
      </c>
      <c r="O130" s="8">
        <v>1.4918400000000001</v>
      </c>
      <c r="P130" s="8">
        <v>0.21257999999999999</v>
      </c>
      <c r="Q130" s="8">
        <v>13.07682</v>
      </c>
      <c r="R130" s="9">
        <v>191</v>
      </c>
      <c r="S130" s="9">
        <v>191</v>
      </c>
    </row>
    <row r="131" spans="1:19" ht="15.75" x14ac:dyDescent="0.25">
      <c r="A131" s="1">
        <v>2</v>
      </c>
      <c r="B131" s="6" t="s">
        <v>62</v>
      </c>
      <c r="C131" s="7">
        <v>100</v>
      </c>
      <c r="D131" s="8">
        <v>0.4</v>
      </c>
      <c r="E131" s="8">
        <v>0.4</v>
      </c>
      <c r="F131" s="8">
        <v>9.8000000000000007</v>
      </c>
      <c r="G131" s="8">
        <v>47</v>
      </c>
      <c r="H131" s="8">
        <v>0.03</v>
      </c>
      <c r="I131" s="8">
        <v>10</v>
      </c>
      <c r="J131" s="8">
        <v>0</v>
      </c>
      <c r="K131" s="8">
        <v>0.2</v>
      </c>
      <c r="L131" s="8">
        <v>16</v>
      </c>
      <c r="M131" s="8">
        <v>11</v>
      </c>
      <c r="N131" s="8">
        <v>9</v>
      </c>
      <c r="O131" s="8">
        <v>2.2000000000000002</v>
      </c>
      <c r="P131" s="8">
        <v>0.02</v>
      </c>
      <c r="Q131" s="8">
        <v>2</v>
      </c>
      <c r="R131" s="9">
        <v>403</v>
      </c>
      <c r="S131" s="9">
        <v>403</v>
      </c>
    </row>
    <row r="132" spans="1:19" ht="15.75" x14ac:dyDescent="0.25">
      <c r="A132" s="1">
        <v>3</v>
      </c>
      <c r="B132" s="6" t="s">
        <v>63</v>
      </c>
      <c r="C132" s="7">
        <v>200</v>
      </c>
      <c r="D132" s="8">
        <v>3.9008000000000003</v>
      </c>
      <c r="E132" s="8">
        <v>3.8431999999999999</v>
      </c>
      <c r="F132" s="8">
        <v>13.666000000000002</v>
      </c>
      <c r="G132" s="8">
        <v>104.52879999999999</v>
      </c>
      <c r="H132" s="8">
        <v>2.4E-2</v>
      </c>
      <c r="I132" s="8">
        <v>0.72</v>
      </c>
      <c r="J132" s="8">
        <v>18</v>
      </c>
      <c r="K132" s="8">
        <v>0</v>
      </c>
      <c r="L132" s="8">
        <v>145.38</v>
      </c>
      <c r="M132" s="8">
        <v>109.2</v>
      </c>
      <c r="N132" s="8">
        <v>16.8</v>
      </c>
      <c r="O132" s="8">
        <v>0.13799999999999998</v>
      </c>
      <c r="P132" s="8">
        <v>0.15600000000000003</v>
      </c>
      <c r="Q132" s="8">
        <v>10.8</v>
      </c>
      <c r="R132" s="9">
        <v>419</v>
      </c>
      <c r="S132" s="9">
        <v>419</v>
      </c>
    </row>
    <row r="133" spans="1:19" ht="15.75" x14ac:dyDescent="0.25">
      <c r="A133" s="1">
        <v>4</v>
      </c>
      <c r="B133" s="6" t="s">
        <v>44</v>
      </c>
      <c r="C133" s="7">
        <v>10</v>
      </c>
      <c r="D133" s="8">
        <v>2.3199999999999998</v>
      </c>
      <c r="E133" s="8">
        <v>2.95</v>
      </c>
      <c r="F133" s="8">
        <v>0</v>
      </c>
      <c r="G133" s="8">
        <v>36.4</v>
      </c>
      <c r="H133" s="8">
        <v>4.0000000000000001E-3</v>
      </c>
      <c r="I133" s="8">
        <v>7.0000000000000007E-2</v>
      </c>
      <c r="J133" s="8">
        <v>26</v>
      </c>
      <c r="K133" s="8">
        <v>0.05</v>
      </c>
      <c r="L133" s="8">
        <v>22</v>
      </c>
      <c r="M133" s="8">
        <v>54</v>
      </c>
      <c r="N133" s="8">
        <v>3.5</v>
      </c>
      <c r="O133" s="8">
        <v>0.1</v>
      </c>
      <c r="P133" s="8">
        <v>0.03</v>
      </c>
      <c r="Q133" s="8">
        <v>0</v>
      </c>
      <c r="R133" s="9">
        <v>16</v>
      </c>
      <c r="S133" s="9">
        <v>16</v>
      </c>
    </row>
    <row r="134" spans="1:19" ht="15.75" x14ac:dyDescent="0.25">
      <c r="A134" s="1">
        <v>5</v>
      </c>
      <c r="B134" s="6" t="s">
        <v>43</v>
      </c>
      <c r="C134" s="7">
        <v>60</v>
      </c>
      <c r="D134" s="8">
        <v>4.5</v>
      </c>
      <c r="E134" s="8">
        <v>1.74</v>
      </c>
      <c r="F134" s="8">
        <v>30.84</v>
      </c>
      <c r="G134" s="8">
        <v>157.19999999999999</v>
      </c>
      <c r="H134" s="8">
        <v>6.6000000000000003E-2</v>
      </c>
      <c r="I134" s="8">
        <v>0</v>
      </c>
      <c r="J134" s="8">
        <v>0</v>
      </c>
      <c r="K134" s="8">
        <v>1.02</v>
      </c>
      <c r="L134" s="8">
        <v>14.1</v>
      </c>
      <c r="M134" s="8">
        <v>50.4</v>
      </c>
      <c r="N134" s="8">
        <v>7.8</v>
      </c>
      <c r="O134" s="8">
        <v>0.72</v>
      </c>
      <c r="P134" s="8">
        <v>1.7999999999999999E-2</v>
      </c>
      <c r="Q134" s="8">
        <v>0</v>
      </c>
      <c r="R134" s="9">
        <v>18</v>
      </c>
      <c r="S134" s="9">
        <v>18</v>
      </c>
    </row>
    <row r="135" spans="1:19" ht="15.75" x14ac:dyDescent="0.25">
      <c r="A135" s="12"/>
      <c r="B135" s="13" t="s">
        <v>26</v>
      </c>
      <c r="C135" s="12"/>
      <c r="D135" s="11">
        <f>SUM(D130:D134)</f>
        <v>17.5396</v>
      </c>
      <c r="E135" s="11">
        <f t="shared" ref="E135:Q135" si="22">SUM(E130:E134)</f>
        <v>17.446299999999997</v>
      </c>
      <c r="F135" s="11">
        <f t="shared" si="22"/>
        <v>77.133600000000001</v>
      </c>
      <c r="G135" s="11">
        <f t="shared" si="22"/>
        <v>539.0788</v>
      </c>
      <c r="H135" s="11">
        <f t="shared" si="22"/>
        <v>0.23505999999999996</v>
      </c>
      <c r="I135" s="11">
        <f t="shared" si="22"/>
        <v>11.567600000000001</v>
      </c>
      <c r="J135" s="11">
        <f t="shared" si="22"/>
        <v>76.94</v>
      </c>
      <c r="K135" s="11">
        <f t="shared" si="22"/>
        <v>1.4734</v>
      </c>
      <c r="L135" s="11">
        <f t="shared" si="22"/>
        <v>360.28280000000007</v>
      </c>
      <c r="M135" s="11">
        <f t="shared" si="22"/>
        <v>402.66499999999996</v>
      </c>
      <c r="N135" s="11">
        <f t="shared" si="22"/>
        <v>94.92319999999998</v>
      </c>
      <c r="O135" s="11">
        <f t="shared" si="22"/>
        <v>4.6498400000000002</v>
      </c>
      <c r="P135" s="11">
        <f t="shared" si="22"/>
        <v>0.43658000000000008</v>
      </c>
      <c r="Q135" s="11">
        <f t="shared" si="22"/>
        <v>25.876820000000002</v>
      </c>
      <c r="R135" s="10"/>
      <c r="S135" s="10"/>
    </row>
    <row r="136" spans="1:19" ht="15.75" x14ac:dyDescent="0.25">
      <c r="A136" s="38" t="s">
        <v>27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40"/>
    </row>
    <row r="137" spans="1:19" ht="15.75" x14ac:dyDescent="0.25">
      <c r="A137" s="1">
        <v>1</v>
      </c>
      <c r="B137" s="6" t="s">
        <v>54</v>
      </c>
      <c r="C137" s="7">
        <v>70</v>
      </c>
      <c r="D137" s="8">
        <v>0.84</v>
      </c>
      <c r="E137" s="8">
        <v>3.29</v>
      </c>
      <c r="F137" s="8">
        <v>5.39</v>
      </c>
      <c r="G137" s="8">
        <v>54.6</v>
      </c>
      <c r="H137" s="8">
        <v>2.1000000000000001E-2</v>
      </c>
      <c r="I137" s="8">
        <v>6.72</v>
      </c>
      <c r="J137" s="8">
        <v>0</v>
      </c>
      <c r="K137" s="8">
        <v>1.47</v>
      </c>
      <c r="L137" s="8">
        <v>22.4</v>
      </c>
      <c r="M137" s="8">
        <v>21</v>
      </c>
      <c r="N137" s="8">
        <v>9.1</v>
      </c>
      <c r="O137" s="8">
        <v>0.56000000000000005</v>
      </c>
      <c r="P137" s="8">
        <v>2.1000000000000001E-2</v>
      </c>
      <c r="Q137" s="8">
        <v>0</v>
      </c>
      <c r="R137" s="9">
        <v>25</v>
      </c>
      <c r="S137" s="9">
        <v>25</v>
      </c>
    </row>
    <row r="138" spans="1:19" ht="15.75" x14ac:dyDescent="0.25">
      <c r="A138" s="1">
        <v>2</v>
      </c>
      <c r="B138" s="6" t="s">
        <v>86</v>
      </c>
      <c r="C138" s="7">
        <v>200</v>
      </c>
      <c r="D138" s="8">
        <v>8.3187999999999995</v>
      </c>
      <c r="E138" s="8">
        <v>6.7490000000000006</v>
      </c>
      <c r="F138" s="8">
        <v>11.3682</v>
      </c>
      <c r="G138" s="8">
        <v>129.75799999999998</v>
      </c>
      <c r="H138" s="8">
        <v>7.5600000000000001E-2</v>
      </c>
      <c r="I138" s="8">
        <v>11.533999999999999</v>
      </c>
      <c r="J138" s="8">
        <v>6.0039999999999996</v>
      </c>
      <c r="K138" s="8">
        <v>1.5728</v>
      </c>
      <c r="L138" s="8">
        <v>122.87100000000001</v>
      </c>
      <c r="M138" s="8">
        <v>102.82</v>
      </c>
      <c r="N138" s="8">
        <v>28.29</v>
      </c>
      <c r="O138" s="8">
        <v>1.7115000000000002</v>
      </c>
      <c r="P138" s="8">
        <v>8.0770000000000022E-2</v>
      </c>
      <c r="Q138" s="8">
        <v>6.4450000000000003</v>
      </c>
      <c r="R138" s="9">
        <v>121</v>
      </c>
      <c r="S138" s="9">
        <v>121</v>
      </c>
    </row>
    <row r="139" spans="1:19" ht="15.75" x14ac:dyDescent="0.25">
      <c r="A139" s="1">
        <v>3</v>
      </c>
      <c r="B139" s="6" t="s">
        <v>59</v>
      </c>
      <c r="C139" s="7">
        <v>100</v>
      </c>
      <c r="D139" s="8">
        <v>20.678000000000008</v>
      </c>
      <c r="E139" s="8">
        <v>4.6970000000000001</v>
      </c>
      <c r="F139" s="8">
        <v>16.588000000000001</v>
      </c>
      <c r="G139" s="8">
        <v>191.48</v>
      </c>
      <c r="H139" s="8">
        <v>0.12440000000000001</v>
      </c>
      <c r="I139" s="8">
        <v>1.1600000000000001</v>
      </c>
      <c r="J139" s="8">
        <v>21.502000000000002</v>
      </c>
      <c r="K139" s="8">
        <v>1.3720000000000001</v>
      </c>
      <c r="L139" s="8">
        <v>403.26000000000005</v>
      </c>
      <c r="M139" s="8">
        <v>595.31000000000006</v>
      </c>
      <c r="N139" s="8">
        <v>37.24</v>
      </c>
      <c r="O139" s="8">
        <v>0.85600000000000009</v>
      </c>
      <c r="P139" s="8">
        <v>0.10780000000000003</v>
      </c>
      <c r="Q139" s="8">
        <v>151.35000000000002</v>
      </c>
      <c r="R139" s="9" t="s">
        <v>30</v>
      </c>
      <c r="S139" s="9" t="s">
        <v>30</v>
      </c>
    </row>
    <row r="140" spans="1:19" ht="31.5" x14ac:dyDescent="0.25">
      <c r="A140" s="1">
        <v>4</v>
      </c>
      <c r="B140" s="6" t="s">
        <v>87</v>
      </c>
      <c r="C140" s="7">
        <v>190</v>
      </c>
      <c r="D140" s="8">
        <v>4.8715999999999999</v>
      </c>
      <c r="E140" s="8">
        <v>5.6677</v>
      </c>
      <c r="F140" s="8">
        <v>39.377500000000005</v>
      </c>
      <c r="G140" s="8">
        <v>228.43700000000001</v>
      </c>
      <c r="H140" s="8">
        <v>0.28956000000000004</v>
      </c>
      <c r="I140" s="8">
        <v>24.13</v>
      </c>
      <c r="J140" s="8">
        <v>17.100000000000001</v>
      </c>
      <c r="K140" s="8">
        <v>0.29830000000000001</v>
      </c>
      <c r="L140" s="8">
        <v>38.2774</v>
      </c>
      <c r="M140" s="8">
        <v>141.322</v>
      </c>
      <c r="N140" s="8">
        <v>55.582599999999999</v>
      </c>
      <c r="O140" s="8">
        <v>2.1941199999999998</v>
      </c>
      <c r="P140" s="8">
        <v>0.19874</v>
      </c>
      <c r="Q140" s="8">
        <v>12.577999999999999</v>
      </c>
      <c r="R140" s="9">
        <v>346</v>
      </c>
      <c r="S140" s="9">
        <v>346</v>
      </c>
    </row>
    <row r="141" spans="1:19" ht="15.75" x14ac:dyDescent="0.25">
      <c r="A141" s="1">
        <v>5</v>
      </c>
      <c r="B141" s="6" t="s">
        <v>88</v>
      </c>
      <c r="C141" s="7">
        <v>200</v>
      </c>
      <c r="D141" s="8">
        <v>0.13500000000000001</v>
      </c>
      <c r="E141" s="8">
        <v>3.2000000000000001E-2</v>
      </c>
      <c r="F141" s="8">
        <v>15.428000000000003</v>
      </c>
      <c r="G141" s="8">
        <v>62.150000000000006</v>
      </c>
      <c r="H141" s="8">
        <v>4.7999999999999996E-3</v>
      </c>
      <c r="I141" s="8">
        <v>2.4</v>
      </c>
      <c r="J141" s="8">
        <v>0</v>
      </c>
      <c r="K141" s="8">
        <v>4.8000000000000001E-2</v>
      </c>
      <c r="L141" s="8">
        <v>11.55</v>
      </c>
      <c r="M141" s="8">
        <v>10.19</v>
      </c>
      <c r="N141" s="8">
        <v>4.16</v>
      </c>
      <c r="O141" s="8">
        <v>0.10400000000000001</v>
      </c>
      <c r="P141" s="8">
        <v>4.7999999999999996E-3</v>
      </c>
      <c r="Q141" s="8">
        <v>0.32</v>
      </c>
      <c r="R141" s="9">
        <v>431</v>
      </c>
      <c r="S141" s="9">
        <v>431</v>
      </c>
    </row>
    <row r="142" spans="1:19" ht="15.75" x14ac:dyDescent="0.25">
      <c r="A142" s="1">
        <v>6</v>
      </c>
      <c r="B142" s="6" t="s">
        <v>43</v>
      </c>
      <c r="C142" s="7">
        <v>60</v>
      </c>
      <c r="D142" s="8">
        <v>4.5</v>
      </c>
      <c r="E142" s="8">
        <v>1.74</v>
      </c>
      <c r="F142" s="8">
        <v>30.84</v>
      </c>
      <c r="G142" s="8">
        <v>157.19999999999999</v>
      </c>
      <c r="H142" s="8">
        <v>6.6000000000000003E-2</v>
      </c>
      <c r="I142" s="8">
        <v>0</v>
      </c>
      <c r="J142" s="8">
        <v>0</v>
      </c>
      <c r="K142" s="8">
        <v>1.02</v>
      </c>
      <c r="L142" s="8">
        <v>14.1</v>
      </c>
      <c r="M142" s="8">
        <v>50.4</v>
      </c>
      <c r="N142" s="8">
        <v>7.8</v>
      </c>
      <c r="O142" s="8">
        <v>0.72</v>
      </c>
      <c r="P142" s="8">
        <v>1.7999999999999999E-2</v>
      </c>
      <c r="Q142" s="8">
        <v>0</v>
      </c>
      <c r="R142" s="9">
        <v>18</v>
      </c>
      <c r="S142" s="9">
        <v>18</v>
      </c>
    </row>
    <row r="143" spans="1:19" ht="15.75" x14ac:dyDescent="0.25">
      <c r="A143" s="1">
        <v>7</v>
      </c>
      <c r="B143" s="6" t="s">
        <v>49</v>
      </c>
      <c r="C143" s="7">
        <v>40</v>
      </c>
      <c r="D143" s="8">
        <v>2.2400000000000002</v>
      </c>
      <c r="E143" s="8">
        <v>0.44</v>
      </c>
      <c r="F143" s="8">
        <v>19.760000000000002</v>
      </c>
      <c r="G143" s="8">
        <v>92.8</v>
      </c>
      <c r="H143" s="8">
        <v>4.4000000000000004E-2</v>
      </c>
      <c r="I143" s="8">
        <v>0</v>
      </c>
      <c r="J143" s="8">
        <v>0</v>
      </c>
      <c r="K143" s="8">
        <v>0.36</v>
      </c>
      <c r="L143" s="8">
        <v>100</v>
      </c>
      <c r="M143" s="8">
        <v>100</v>
      </c>
      <c r="N143" s="8">
        <v>10</v>
      </c>
      <c r="O143" s="8">
        <v>1.24</v>
      </c>
      <c r="P143" s="8">
        <v>1.2E-2</v>
      </c>
      <c r="Q143" s="8">
        <v>4</v>
      </c>
      <c r="R143" s="9">
        <v>19</v>
      </c>
      <c r="S143" s="9">
        <v>19</v>
      </c>
    </row>
    <row r="144" spans="1:19" ht="15.75" x14ac:dyDescent="0.25">
      <c r="A144" s="12"/>
      <c r="B144" s="13" t="s">
        <v>26</v>
      </c>
      <c r="C144" s="12"/>
      <c r="D144" s="11">
        <f>SUM(D137:D143)</f>
        <v>41.583400000000005</v>
      </c>
      <c r="E144" s="11">
        <f t="shared" ref="E144:Q144" si="23">SUM(E137:E143)</f>
        <v>22.6157</v>
      </c>
      <c r="F144" s="11">
        <f t="shared" si="23"/>
        <v>138.7517</v>
      </c>
      <c r="G144" s="11">
        <f t="shared" si="23"/>
        <v>916.42499999999995</v>
      </c>
      <c r="H144" s="11">
        <f t="shared" si="23"/>
        <v>0.62536000000000014</v>
      </c>
      <c r="I144" s="11">
        <f t="shared" si="23"/>
        <v>45.943999999999996</v>
      </c>
      <c r="J144" s="11">
        <f t="shared" si="23"/>
        <v>44.606000000000002</v>
      </c>
      <c r="K144" s="11">
        <f t="shared" si="23"/>
        <v>6.1411000000000007</v>
      </c>
      <c r="L144" s="11">
        <f t="shared" si="23"/>
        <v>712.4584000000001</v>
      </c>
      <c r="M144" s="11">
        <f t="shared" si="23"/>
        <v>1021.0420000000001</v>
      </c>
      <c r="N144" s="11">
        <f t="shared" si="23"/>
        <v>152.17260000000002</v>
      </c>
      <c r="O144" s="11">
        <f t="shared" si="23"/>
        <v>7.3856200000000003</v>
      </c>
      <c r="P144" s="11">
        <f t="shared" si="23"/>
        <v>0.44311000000000011</v>
      </c>
      <c r="Q144" s="11">
        <f t="shared" si="23"/>
        <v>174.69300000000001</v>
      </c>
      <c r="R144" s="10"/>
      <c r="S144" s="10"/>
    </row>
    <row r="145" spans="1:19" ht="15.75" x14ac:dyDescent="0.25">
      <c r="A145" s="12"/>
      <c r="B145" s="13" t="s">
        <v>28</v>
      </c>
      <c r="C145" s="12"/>
      <c r="D145" s="11">
        <f>D135+D144</f>
        <v>59.123000000000005</v>
      </c>
      <c r="E145" s="11">
        <f t="shared" ref="E145:Q145" si="24">E135+E144</f>
        <v>40.061999999999998</v>
      </c>
      <c r="F145" s="11">
        <f t="shared" si="24"/>
        <v>215.8853</v>
      </c>
      <c r="G145" s="11">
        <f t="shared" si="24"/>
        <v>1455.5038</v>
      </c>
      <c r="H145" s="11">
        <f t="shared" si="24"/>
        <v>0.86042000000000007</v>
      </c>
      <c r="I145" s="11">
        <f t="shared" si="24"/>
        <v>57.511599999999994</v>
      </c>
      <c r="J145" s="11">
        <f t="shared" si="24"/>
        <v>121.54599999999999</v>
      </c>
      <c r="K145" s="11">
        <f t="shared" si="24"/>
        <v>7.6145000000000005</v>
      </c>
      <c r="L145" s="11">
        <f t="shared" si="24"/>
        <v>1072.7412000000002</v>
      </c>
      <c r="M145" s="11">
        <f t="shared" si="24"/>
        <v>1423.7070000000001</v>
      </c>
      <c r="N145" s="11">
        <f t="shared" si="24"/>
        <v>247.0958</v>
      </c>
      <c r="O145" s="11">
        <f t="shared" si="24"/>
        <v>12.03546</v>
      </c>
      <c r="P145" s="11">
        <f t="shared" si="24"/>
        <v>0.87969000000000019</v>
      </c>
      <c r="Q145" s="11">
        <f t="shared" si="24"/>
        <v>200.56982000000002</v>
      </c>
      <c r="R145" s="10"/>
      <c r="S145" s="10"/>
    </row>
    <row r="146" spans="1:19" ht="15.75" x14ac:dyDescent="0.25">
      <c r="A146" s="41" t="s">
        <v>38</v>
      </c>
      <c r="B146" s="42" t="s">
        <v>38</v>
      </c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3"/>
    </row>
    <row r="147" spans="1:19" ht="15.75" x14ac:dyDescent="0.25">
      <c r="A147" s="38" t="s">
        <v>25</v>
      </c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40"/>
    </row>
    <row r="148" spans="1:19" ht="15.75" x14ac:dyDescent="0.25">
      <c r="A148" s="1">
        <v>1</v>
      </c>
      <c r="B148" s="6" t="s">
        <v>70</v>
      </c>
      <c r="C148" s="7">
        <v>200</v>
      </c>
      <c r="D148" s="8">
        <v>20.882000000000001</v>
      </c>
      <c r="E148" s="8">
        <v>22.470000000000006</v>
      </c>
      <c r="F148" s="8">
        <v>3.9019999999999997</v>
      </c>
      <c r="G148" s="8">
        <v>301.42</v>
      </c>
      <c r="H148" s="8">
        <v>0.11700000000000003</v>
      </c>
      <c r="I148" s="8">
        <v>0.36</v>
      </c>
      <c r="J148" s="8">
        <v>21.15</v>
      </c>
      <c r="K148" s="8">
        <v>0.94</v>
      </c>
      <c r="L148" s="8">
        <v>157.05199999999999</v>
      </c>
      <c r="M148" s="8">
        <v>343.66</v>
      </c>
      <c r="N148" s="8">
        <v>26.488000000000003</v>
      </c>
      <c r="O148" s="8">
        <v>3.8296000000000006</v>
      </c>
      <c r="P148" s="8">
        <v>0.74199999999999999</v>
      </c>
      <c r="Q148" s="8">
        <v>35.76</v>
      </c>
      <c r="R148" s="9">
        <v>232</v>
      </c>
      <c r="S148" s="9">
        <v>232</v>
      </c>
    </row>
    <row r="149" spans="1:19" ht="15.75" x14ac:dyDescent="0.25">
      <c r="A149" s="1">
        <v>2</v>
      </c>
      <c r="B149" s="6" t="s">
        <v>89</v>
      </c>
      <c r="C149" s="7">
        <v>50</v>
      </c>
      <c r="D149" s="8">
        <v>4.4310999999999998</v>
      </c>
      <c r="E149" s="8">
        <v>3.7650000000000001</v>
      </c>
      <c r="F149" s="8">
        <v>26.533049999999999</v>
      </c>
      <c r="G149" s="8">
        <v>157.69749999999999</v>
      </c>
      <c r="H149" s="8">
        <v>6.3490000000000019E-2</v>
      </c>
      <c r="I149" s="8">
        <v>7.9199999999999993E-2</v>
      </c>
      <c r="J149" s="8">
        <v>10.0985</v>
      </c>
      <c r="K149" s="8">
        <v>0.59725000000000006</v>
      </c>
      <c r="L149" s="8">
        <v>27.892499999999998</v>
      </c>
      <c r="M149" s="8">
        <v>52.393000000000008</v>
      </c>
      <c r="N149" s="8">
        <v>8.5374999999999996</v>
      </c>
      <c r="O149" s="8">
        <v>0.60035000000000005</v>
      </c>
      <c r="P149" s="8">
        <v>5.6760000000000005E-2</v>
      </c>
      <c r="Q149" s="8">
        <v>2.8522499999999997</v>
      </c>
      <c r="R149" s="9">
        <v>551</v>
      </c>
      <c r="S149" s="9">
        <v>551</v>
      </c>
    </row>
    <row r="150" spans="1:19" ht="15.75" x14ac:dyDescent="0.25">
      <c r="A150" s="1">
        <v>3</v>
      </c>
      <c r="B150" s="6" t="s">
        <v>20</v>
      </c>
      <c r="C150" s="7">
        <v>200</v>
      </c>
      <c r="D150" s="8">
        <v>0</v>
      </c>
      <c r="E150" s="8">
        <v>0</v>
      </c>
      <c r="F150" s="8">
        <v>5.9940000000000007</v>
      </c>
      <c r="G150" s="8">
        <v>23.94</v>
      </c>
      <c r="H150" s="8">
        <v>0</v>
      </c>
      <c r="I150" s="8">
        <v>0</v>
      </c>
      <c r="J150" s="8">
        <v>0</v>
      </c>
      <c r="K150" s="8">
        <v>0</v>
      </c>
      <c r="L150" s="8">
        <v>3.645</v>
      </c>
      <c r="M150" s="8">
        <v>5.7679999999999998</v>
      </c>
      <c r="N150" s="8">
        <v>0</v>
      </c>
      <c r="O150" s="8">
        <v>1.7999999999999999E-2</v>
      </c>
      <c r="P150" s="8">
        <v>0</v>
      </c>
      <c r="Q150" s="8">
        <v>0</v>
      </c>
      <c r="R150" s="9">
        <v>420</v>
      </c>
      <c r="S150" s="9">
        <v>420</v>
      </c>
    </row>
    <row r="151" spans="1:19" ht="15.75" x14ac:dyDescent="0.25">
      <c r="A151" s="1">
        <v>4</v>
      </c>
      <c r="B151" s="6" t="s">
        <v>43</v>
      </c>
      <c r="C151" s="7">
        <v>60</v>
      </c>
      <c r="D151" s="8">
        <v>4.5</v>
      </c>
      <c r="E151" s="8">
        <v>1.74</v>
      </c>
      <c r="F151" s="8">
        <v>30.84</v>
      </c>
      <c r="G151" s="8">
        <v>157.19999999999999</v>
      </c>
      <c r="H151" s="8">
        <v>6.6000000000000003E-2</v>
      </c>
      <c r="I151" s="8">
        <v>0</v>
      </c>
      <c r="J151" s="8">
        <v>0</v>
      </c>
      <c r="K151" s="8">
        <v>1.02</v>
      </c>
      <c r="L151" s="8">
        <v>14.1</v>
      </c>
      <c r="M151" s="8">
        <v>50.4</v>
      </c>
      <c r="N151" s="8">
        <v>7.8</v>
      </c>
      <c r="O151" s="8">
        <v>0.72</v>
      </c>
      <c r="P151" s="8">
        <v>1.7999999999999999E-2</v>
      </c>
      <c r="Q151" s="8">
        <v>0</v>
      </c>
      <c r="R151" s="9">
        <v>18</v>
      </c>
      <c r="S151" s="9">
        <v>18</v>
      </c>
    </row>
    <row r="152" spans="1:19" ht="15.75" x14ac:dyDescent="0.25">
      <c r="A152" s="12"/>
      <c r="B152" s="13" t="s">
        <v>26</v>
      </c>
      <c r="C152" s="12"/>
      <c r="D152" s="11">
        <f>SUM(D148:D151)</f>
        <v>29.813100000000002</v>
      </c>
      <c r="E152" s="11">
        <f t="shared" ref="E152:Q152" si="25">SUM(E148:E151)</f>
        <v>27.975000000000005</v>
      </c>
      <c r="F152" s="11">
        <f t="shared" si="25"/>
        <v>67.269050000000007</v>
      </c>
      <c r="G152" s="11">
        <f t="shared" si="25"/>
        <v>640.25749999999994</v>
      </c>
      <c r="H152" s="11">
        <f t="shared" si="25"/>
        <v>0.24649000000000004</v>
      </c>
      <c r="I152" s="11">
        <f t="shared" si="25"/>
        <v>0.43919999999999998</v>
      </c>
      <c r="J152" s="11">
        <f t="shared" si="25"/>
        <v>31.2485</v>
      </c>
      <c r="K152" s="11">
        <f t="shared" si="25"/>
        <v>2.5572499999999998</v>
      </c>
      <c r="L152" s="11">
        <f t="shared" si="25"/>
        <v>202.68950000000001</v>
      </c>
      <c r="M152" s="11">
        <f t="shared" si="25"/>
        <v>452.221</v>
      </c>
      <c r="N152" s="11">
        <f t="shared" si="25"/>
        <v>42.825499999999998</v>
      </c>
      <c r="O152" s="11">
        <f t="shared" si="25"/>
        <v>5.1679500000000003</v>
      </c>
      <c r="P152" s="11">
        <f t="shared" si="25"/>
        <v>0.81676000000000004</v>
      </c>
      <c r="Q152" s="11">
        <f t="shared" si="25"/>
        <v>38.612249999999996</v>
      </c>
      <c r="R152" s="10"/>
      <c r="S152" s="10"/>
    </row>
    <row r="153" spans="1:19" ht="15.75" x14ac:dyDescent="0.25">
      <c r="A153" s="38" t="s">
        <v>27</v>
      </c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40"/>
    </row>
    <row r="154" spans="1:19" ht="15.75" x14ac:dyDescent="0.25">
      <c r="A154" s="1">
        <v>1</v>
      </c>
      <c r="B154" s="6" t="s">
        <v>71</v>
      </c>
      <c r="C154" s="7">
        <v>60</v>
      </c>
      <c r="D154" s="8">
        <v>1.7260000000000002</v>
      </c>
      <c r="E154" s="8">
        <v>4.4252000000000002</v>
      </c>
      <c r="F154" s="8">
        <v>6.1075999999999997</v>
      </c>
      <c r="G154" s="8">
        <v>71.427999999999997</v>
      </c>
      <c r="H154" s="8">
        <v>5.4240000000000003E-2</v>
      </c>
      <c r="I154" s="8">
        <v>4.2200000000000006</v>
      </c>
      <c r="J154" s="8">
        <v>6.0000000000000001E-3</v>
      </c>
      <c r="K154" s="8">
        <v>1.7312000000000001</v>
      </c>
      <c r="L154" s="8">
        <v>22.335999999999999</v>
      </c>
      <c r="M154" s="8">
        <v>41.138000000000012</v>
      </c>
      <c r="N154" s="8">
        <v>15.120000000000003</v>
      </c>
      <c r="O154" s="8">
        <v>0.56860000000000011</v>
      </c>
      <c r="P154" s="8">
        <v>6.3759999999999997E-2</v>
      </c>
      <c r="Q154" s="8">
        <v>3.7600000000000007</v>
      </c>
      <c r="R154" s="9">
        <v>94</v>
      </c>
      <c r="S154" s="9">
        <v>94</v>
      </c>
    </row>
    <row r="155" spans="1:19" ht="15.75" x14ac:dyDescent="0.25">
      <c r="A155" s="1">
        <v>2</v>
      </c>
      <c r="B155" s="6" t="s">
        <v>119</v>
      </c>
      <c r="C155" s="7">
        <v>200</v>
      </c>
      <c r="D155" s="8">
        <v>5.9</v>
      </c>
      <c r="E155" s="8">
        <v>4.5</v>
      </c>
      <c r="F155" s="8">
        <v>14.69</v>
      </c>
      <c r="G155" s="8">
        <v>123.11</v>
      </c>
      <c r="H155" s="8">
        <v>0.1115</v>
      </c>
      <c r="I155" s="8">
        <v>0.13</v>
      </c>
      <c r="J155" s="8">
        <v>2.5</v>
      </c>
      <c r="K155" s="8">
        <v>1.7649999999999999</v>
      </c>
      <c r="L155" s="8" t="s">
        <v>118</v>
      </c>
      <c r="M155" s="8">
        <v>173.66000000000003</v>
      </c>
      <c r="N155" s="8">
        <v>108.05</v>
      </c>
      <c r="O155" s="8">
        <v>186.83</v>
      </c>
      <c r="P155" s="8">
        <v>7.5500000000000012E-2</v>
      </c>
      <c r="Q155" s="8">
        <v>37.449999999999996</v>
      </c>
      <c r="R155" s="9">
        <v>151</v>
      </c>
      <c r="S155" s="9">
        <v>151</v>
      </c>
    </row>
    <row r="156" spans="1:19" ht="15.75" x14ac:dyDescent="0.25">
      <c r="A156" s="1">
        <v>3</v>
      </c>
      <c r="B156" s="6" t="s">
        <v>90</v>
      </c>
      <c r="C156" s="7">
        <v>240</v>
      </c>
      <c r="D156" s="8">
        <v>19.282500000000002</v>
      </c>
      <c r="E156" s="8">
        <v>24.097100000000005</v>
      </c>
      <c r="F156" s="8">
        <v>46.920699999999997</v>
      </c>
      <c r="G156" s="8">
        <v>463.92400000000004</v>
      </c>
      <c r="H156" s="8">
        <v>0.11650000000000001</v>
      </c>
      <c r="I156" s="8">
        <v>6.2190000000000012</v>
      </c>
      <c r="J156" s="8">
        <v>47.6</v>
      </c>
      <c r="K156" s="8">
        <v>5.2095999999999991</v>
      </c>
      <c r="L156" s="8">
        <v>30.701000000000004</v>
      </c>
      <c r="M156" s="8">
        <v>216.37200000000001</v>
      </c>
      <c r="N156" s="8">
        <v>50.702000000000005</v>
      </c>
      <c r="O156" s="8">
        <v>2.0482</v>
      </c>
      <c r="P156" s="8">
        <v>0.14781</v>
      </c>
      <c r="Q156" s="8">
        <v>5.8364000000000011</v>
      </c>
      <c r="R156" s="9">
        <v>331</v>
      </c>
      <c r="S156" s="9">
        <v>331</v>
      </c>
    </row>
    <row r="157" spans="1:19" ht="15.75" x14ac:dyDescent="0.25">
      <c r="A157" s="1">
        <v>4</v>
      </c>
      <c r="B157" s="6" t="s">
        <v>60</v>
      </c>
      <c r="C157" s="7">
        <v>200</v>
      </c>
      <c r="D157" s="8">
        <v>7.3200000000000001E-3</v>
      </c>
      <c r="E157" s="8">
        <v>4.4399999999999995E-2</v>
      </c>
      <c r="F157" s="8">
        <v>12.830400000000003</v>
      </c>
      <c r="G157" s="8">
        <v>51.48</v>
      </c>
      <c r="H157" s="8">
        <v>0</v>
      </c>
      <c r="I157" s="8">
        <v>0</v>
      </c>
      <c r="J157" s="8">
        <v>0</v>
      </c>
      <c r="K157" s="8">
        <v>0</v>
      </c>
      <c r="L157" s="8">
        <v>0.36</v>
      </c>
      <c r="M157" s="8">
        <v>0</v>
      </c>
      <c r="N157" s="8">
        <v>0</v>
      </c>
      <c r="O157" s="8">
        <v>3.5999999999999997E-2</v>
      </c>
      <c r="P157" s="8">
        <v>0</v>
      </c>
      <c r="Q157" s="8">
        <v>0</v>
      </c>
      <c r="R157" s="9">
        <v>476</v>
      </c>
      <c r="S157" s="9">
        <v>476</v>
      </c>
    </row>
    <row r="158" spans="1:19" ht="15.75" x14ac:dyDescent="0.25">
      <c r="A158" s="1">
        <v>5</v>
      </c>
      <c r="B158" s="6" t="s">
        <v>43</v>
      </c>
      <c r="C158" s="7">
        <v>20</v>
      </c>
      <c r="D158" s="8">
        <v>1.5</v>
      </c>
      <c r="E158" s="8">
        <v>0.57999999999999996</v>
      </c>
      <c r="F158" s="8">
        <v>10.28</v>
      </c>
      <c r="G158" s="8">
        <v>52.4</v>
      </c>
      <c r="H158" s="8">
        <v>2.2000000000000002E-2</v>
      </c>
      <c r="I158" s="8">
        <v>0</v>
      </c>
      <c r="J158" s="8">
        <v>0</v>
      </c>
      <c r="K158" s="8">
        <v>0.34</v>
      </c>
      <c r="L158" s="8">
        <v>4.7</v>
      </c>
      <c r="M158" s="8">
        <v>16.8</v>
      </c>
      <c r="N158" s="8">
        <v>2.6</v>
      </c>
      <c r="O158" s="8">
        <v>0.24</v>
      </c>
      <c r="P158" s="8">
        <v>6.0000000000000001E-3</v>
      </c>
      <c r="Q158" s="8">
        <v>0</v>
      </c>
      <c r="R158" s="9">
        <v>18</v>
      </c>
      <c r="S158" s="9">
        <v>18</v>
      </c>
    </row>
    <row r="159" spans="1:19" ht="15.75" x14ac:dyDescent="0.25">
      <c r="A159" s="1">
        <v>6</v>
      </c>
      <c r="B159" s="6" t="s">
        <v>49</v>
      </c>
      <c r="C159" s="7">
        <v>20</v>
      </c>
      <c r="D159" s="8">
        <v>1.1200000000000001</v>
      </c>
      <c r="E159" s="8">
        <v>0.22</v>
      </c>
      <c r="F159" s="8">
        <v>9.8800000000000008</v>
      </c>
      <c r="G159" s="8">
        <v>46.4</v>
      </c>
      <c r="H159" s="8">
        <v>2.2000000000000002E-2</v>
      </c>
      <c r="I159" s="8">
        <v>0</v>
      </c>
      <c r="J159" s="8">
        <v>0</v>
      </c>
      <c r="K159" s="8">
        <v>0.18</v>
      </c>
      <c r="L159" s="8">
        <v>50</v>
      </c>
      <c r="M159" s="8">
        <v>50</v>
      </c>
      <c r="N159" s="8">
        <v>5</v>
      </c>
      <c r="O159" s="8">
        <v>0.62</v>
      </c>
      <c r="P159" s="8">
        <v>6.0000000000000001E-3</v>
      </c>
      <c r="Q159" s="8">
        <v>2</v>
      </c>
      <c r="R159" s="9">
        <v>19</v>
      </c>
      <c r="S159" s="9">
        <v>19</v>
      </c>
    </row>
    <row r="160" spans="1:19" ht="15.75" x14ac:dyDescent="0.25">
      <c r="A160" s="12"/>
      <c r="B160" s="13" t="s">
        <v>26</v>
      </c>
      <c r="C160" s="12"/>
      <c r="D160" s="11">
        <f>SUM(D154:D159)</f>
        <v>29.535820000000005</v>
      </c>
      <c r="E160" s="11">
        <f t="shared" ref="E160:Q160" si="26">SUM(E154:E159)</f>
        <v>33.866700000000002</v>
      </c>
      <c r="F160" s="11">
        <f t="shared" si="26"/>
        <v>100.70869999999999</v>
      </c>
      <c r="G160" s="11">
        <f t="shared" si="26"/>
        <v>808.74199999999996</v>
      </c>
      <c r="H160" s="11">
        <f t="shared" si="26"/>
        <v>0.32624000000000003</v>
      </c>
      <c r="I160" s="11">
        <f t="shared" si="26"/>
        <v>10.569000000000003</v>
      </c>
      <c r="J160" s="11">
        <f t="shared" si="26"/>
        <v>50.106000000000002</v>
      </c>
      <c r="K160" s="11">
        <f t="shared" si="26"/>
        <v>9.2257999999999996</v>
      </c>
      <c r="L160" s="11">
        <f t="shared" si="26"/>
        <v>108.09700000000001</v>
      </c>
      <c r="M160" s="11">
        <f t="shared" si="26"/>
        <v>497.97000000000008</v>
      </c>
      <c r="N160" s="11">
        <f t="shared" si="26"/>
        <v>181.47200000000001</v>
      </c>
      <c r="O160" s="11">
        <f t="shared" si="26"/>
        <v>190.34280000000004</v>
      </c>
      <c r="P160" s="11">
        <f t="shared" si="26"/>
        <v>0.29907</v>
      </c>
      <c r="Q160" s="11">
        <f t="shared" si="26"/>
        <v>49.046399999999991</v>
      </c>
      <c r="R160" s="10"/>
      <c r="S160" s="10"/>
    </row>
    <row r="161" spans="1:19" ht="15.75" x14ac:dyDescent="0.25">
      <c r="A161" s="12"/>
      <c r="B161" s="13" t="s">
        <v>28</v>
      </c>
      <c r="C161" s="12"/>
      <c r="D161" s="11">
        <f>D152+D160</f>
        <v>59.348920000000007</v>
      </c>
      <c r="E161" s="11">
        <f t="shared" ref="E161:Q161" si="27">E152+E160</f>
        <v>61.841700000000003</v>
      </c>
      <c r="F161" s="11">
        <f t="shared" si="27"/>
        <v>167.97775000000001</v>
      </c>
      <c r="G161" s="11">
        <f t="shared" si="27"/>
        <v>1448.9994999999999</v>
      </c>
      <c r="H161" s="11">
        <f t="shared" si="27"/>
        <v>0.57273000000000007</v>
      </c>
      <c r="I161" s="11">
        <f t="shared" si="27"/>
        <v>11.008200000000002</v>
      </c>
      <c r="J161" s="11">
        <f t="shared" si="27"/>
        <v>81.354500000000002</v>
      </c>
      <c r="K161" s="11">
        <f t="shared" si="27"/>
        <v>11.783049999999999</v>
      </c>
      <c r="L161" s="11">
        <f t="shared" si="27"/>
        <v>310.78650000000005</v>
      </c>
      <c r="M161" s="11">
        <f t="shared" si="27"/>
        <v>950.19100000000003</v>
      </c>
      <c r="N161" s="11">
        <f t="shared" si="27"/>
        <v>224.29750000000001</v>
      </c>
      <c r="O161" s="11">
        <f t="shared" si="27"/>
        <v>195.51075000000003</v>
      </c>
      <c r="P161" s="11">
        <f t="shared" si="27"/>
        <v>1.1158300000000001</v>
      </c>
      <c r="Q161" s="11">
        <f t="shared" si="27"/>
        <v>87.658649999999994</v>
      </c>
      <c r="R161" s="10"/>
      <c r="S161" s="10"/>
    </row>
    <row r="162" spans="1:19" ht="15.75" x14ac:dyDescent="0.25">
      <c r="A162" s="41" t="s">
        <v>39</v>
      </c>
      <c r="B162" s="42" t="s">
        <v>39</v>
      </c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3"/>
    </row>
    <row r="163" spans="1:19" ht="15.75" x14ac:dyDescent="0.25">
      <c r="A163" s="38" t="s">
        <v>25</v>
      </c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40"/>
    </row>
    <row r="164" spans="1:19" ht="15.75" x14ac:dyDescent="0.25">
      <c r="A164" s="1">
        <v>1</v>
      </c>
      <c r="B164" s="6" t="s">
        <v>61</v>
      </c>
      <c r="C164" s="7">
        <v>200</v>
      </c>
      <c r="D164" s="8">
        <v>4.4320000000000004</v>
      </c>
      <c r="E164" s="8">
        <v>4.8380000000000001</v>
      </c>
      <c r="F164" s="8">
        <v>24.282999999999998</v>
      </c>
      <c r="G164" s="8">
        <v>158.52000000000001</v>
      </c>
      <c r="H164" s="8">
        <v>0.1104</v>
      </c>
      <c r="I164" s="8">
        <v>0.34199999999999997</v>
      </c>
      <c r="J164" s="8">
        <v>14.66</v>
      </c>
      <c r="K164" s="8">
        <v>0.37200000000000005</v>
      </c>
      <c r="L164" s="8">
        <v>82.361999999999995</v>
      </c>
      <c r="M164" s="8">
        <v>124.71</v>
      </c>
      <c r="N164" s="8">
        <v>36.448</v>
      </c>
      <c r="O164" s="8">
        <v>0.88859999999999995</v>
      </c>
      <c r="P164" s="8">
        <v>9.8100000000000007E-2</v>
      </c>
      <c r="Q164" s="8">
        <v>6.63</v>
      </c>
      <c r="R164" s="9">
        <v>196</v>
      </c>
      <c r="S164" s="9">
        <v>196</v>
      </c>
    </row>
    <row r="165" spans="1:19" ht="15.75" x14ac:dyDescent="0.25">
      <c r="A165" s="1">
        <v>2</v>
      </c>
      <c r="B165" s="6" t="s">
        <v>42</v>
      </c>
      <c r="C165" s="7">
        <v>200</v>
      </c>
      <c r="D165" s="8">
        <v>3.972</v>
      </c>
      <c r="E165" s="8">
        <v>3.8</v>
      </c>
      <c r="F165" s="8">
        <v>9.104000000000001</v>
      </c>
      <c r="G165" s="8">
        <v>87.520000000000024</v>
      </c>
      <c r="H165" s="8">
        <v>2.4E-2</v>
      </c>
      <c r="I165" s="8">
        <v>0.6</v>
      </c>
      <c r="J165" s="8">
        <v>15</v>
      </c>
      <c r="K165" s="8">
        <v>1.2E-2</v>
      </c>
      <c r="L165" s="8">
        <v>126.24</v>
      </c>
      <c r="M165" s="8">
        <v>117.2</v>
      </c>
      <c r="N165" s="8">
        <v>31</v>
      </c>
      <c r="O165" s="8">
        <v>0.99199999999999999</v>
      </c>
      <c r="P165" s="8">
        <v>0.13800000000000001</v>
      </c>
      <c r="Q165" s="8">
        <v>9</v>
      </c>
      <c r="R165" s="9">
        <v>415</v>
      </c>
      <c r="S165" s="9">
        <v>415</v>
      </c>
    </row>
    <row r="166" spans="1:19" ht="15.75" x14ac:dyDescent="0.25">
      <c r="A166" s="1">
        <v>3</v>
      </c>
      <c r="B166" s="6" t="s">
        <v>44</v>
      </c>
      <c r="C166" s="7">
        <v>20</v>
      </c>
      <c r="D166" s="8">
        <v>4.6399999999999997</v>
      </c>
      <c r="E166" s="8">
        <v>5.9</v>
      </c>
      <c r="F166" s="8">
        <v>0</v>
      </c>
      <c r="G166" s="8">
        <v>72.8</v>
      </c>
      <c r="H166" s="8">
        <v>8.0000000000000002E-3</v>
      </c>
      <c r="I166" s="8">
        <v>0.14000000000000001</v>
      </c>
      <c r="J166" s="8">
        <v>52</v>
      </c>
      <c r="K166" s="8">
        <v>0.1</v>
      </c>
      <c r="L166" s="8">
        <v>44</v>
      </c>
      <c r="M166" s="8">
        <v>108</v>
      </c>
      <c r="N166" s="8">
        <v>7</v>
      </c>
      <c r="O166" s="8">
        <v>0.2</v>
      </c>
      <c r="P166" s="8">
        <v>0.06</v>
      </c>
      <c r="Q166" s="8">
        <v>0</v>
      </c>
      <c r="R166" s="9">
        <v>16</v>
      </c>
      <c r="S166" s="9">
        <v>16</v>
      </c>
    </row>
    <row r="167" spans="1:19" ht="15.75" x14ac:dyDescent="0.25">
      <c r="A167" s="1">
        <v>4</v>
      </c>
      <c r="B167" s="6" t="s">
        <v>62</v>
      </c>
      <c r="C167" s="7">
        <v>100</v>
      </c>
      <c r="D167" s="8">
        <v>0.4</v>
      </c>
      <c r="E167" s="8">
        <v>0.4</v>
      </c>
      <c r="F167" s="8">
        <v>9.8000000000000007</v>
      </c>
      <c r="G167" s="8">
        <v>47</v>
      </c>
      <c r="H167" s="8">
        <v>0.03</v>
      </c>
      <c r="I167" s="8">
        <v>10</v>
      </c>
      <c r="J167" s="8">
        <v>0</v>
      </c>
      <c r="K167" s="8">
        <v>0.2</v>
      </c>
      <c r="L167" s="8">
        <v>16</v>
      </c>
      <c r="M167" s="8">
        <v>11</v>
      </c>
      <c r="N167" s="8">
        <v>9</v>
      </c>
      <c r="O167" s="8">
        <v>2.2000000000000002</v>
      </c>
      <c r="P167" s="8">
        <v>0.02</v>
      </c>
      <c r="Q167" s="8">
        <v>2</v>
      </c>
      <c r="R167" s="9">
        <v>403</v>
      </c>
      <c r="S167" s="9">
        <v>403</v>
      </c>
    </row>
    <row r="168" spans="1:19" ht="15.75" x14ac:dyDescent="0.25">
      <c r="A168" s="1">
        <v>5</v>
      </c>
      <c r="B168" s="6" t="s">
        <v>43</v>
      </c>
      <c r="C168" s="7">
        <v>40</v>
      </c>
      <c r="D168" s="8">
        <v>3</v>
      </c>
      <c r="E168" s="8">
        <v>1.1599999999999999</v>
      </c>
      <c r="F168" s="8">
        <v>20.56</v>
      </c>
      <c r="G168" s="8">
        <v>104.8</v>
      </c>
      <c r="H168" s="8">
        <v>4.4000000000000004E-2</v>
      </c>
      <c r="I168" s="8">
        <v>0</v>
      </c>
      <c r="J168" s="8">
        <v>0</v>
      </c>
      <c r="K168" s="8">
        <v>0.68</v>
      </c>
      <c r="L168" s="8">
        <v>9.4</v>
      </c>
      <c r="M168" s="8">
        <v>33.6</v>
      </c>
      <c r="N168" s="8">
        <v>5.2</v>
      </c>
      <c r="O168" s="8">
        <v>0.48</v>
      </c>
      <c r="P168" s="8">
        <v>1.2E-2</v>
      </c>
      <c r="Q168" s="8">
        <v>0</v>
      </c>
      <c r="R168" s="9">
        <v>18</v>
      </c>
      <c r="S168" s="9">
        <v>18</v>
      </c>
    </row>
    <row r="169" spans="1:19" ht="15.75" x14ac:dyDescent="0.25">
      <c r="A169" s="12"/>
      <c r="B169" s="13" t="s">
        <v>26</v>
      </c>
      <c r="C169" s="12"/>
      <c r="D169" s="11">
        <f>SUM(D164:D168)</f>
        <v>16.444000000000003</v>
      </c>
      <c r="E169" s="11">
        <f t="shared" ref="E169:Q169" si="28">SUM(E164:E168)</f>
        <v>16.097999999999999</v>
      </c>
      <c r="F169" s="11">
        <f t="shared" si="28"/>
        <v>63.747</v>
      </c>
      <c r="G169" s="11">
        <f t="shared" si="28"/>
        <v>470.64000000000004</v>
      </c>
      <c r="H169" s="11">
        <f t="shared" si="28"/>
        <v>0.21640000000000001</v>
      </c>
      <c r="I169" s="11">
        <f t="shared" si="28"/>
        <v>11.082000000000001</v>
      </c>
      <c r="J169" s="11">
        <f t="shared" si="28"/>
        <v>81.66</v>
      </c>
      <c r="K169" s="11">
        <f t="shared" si="28"/>
        <v>1.3640000000000003</v>
      </c>
      <c r="L169" s="11">
        <f t="shared" si="28"/>
        <v>278.00199999999995</v>
      </c>
      <c r="M169" s="11">
        <f t="shared" si="28"/>
        <v>394.51</v>
      </c>
      <c r="N169" s="11">
        <f t="shared" si="28"/>
        <v>88.64800000000001</v>
      </c>
      <c r="O169" s="11">
        <f t="shared" si="28"/>
        <v>4.7606000000000002</v>
      </c>
      <c r="P169" s="11">
        <f t="shared" si="28"/>
        <v>0.32810000000000006</v>
      </c>
      <c r="Q169" s="11">
        <f t="shared" si="28"/>
        <v>17.63</v>
      </c>
      <c r="R169" s="10"/>
      <c r="S169" s="10"/>
    </row>
    <row r="170" spans="1:19" ht="15.75" x14ac:dyDescent="0.25">
      <c r="A170" s="38" t="s">
        <v>27</v>
      </c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40"/>
    </row>
    <row r="171" spans="1:19" ht="15.75" x14ac:dyDescent="0.25">
      <c r="A171" s="1">
        <v>1</v>
      </c>
      <c r="B171" s="6" t="s">
        <v>74</v>
      </c>
      <c r="C171" s="7">
        <v>60</v>
      </c>
      <c r="D171" s="8">
        <v>0.30995999999999996</v>
      </c>
      <c r="E171" s="8">
        <v>2.1785040000000002</v>
      </c>
      <c r="F171" s="8">
        <v>1.818432</v>
      </c>
      <c r="G171" s="8">
        <v>28.097280000000001</v>
      </c>
      <c r="H171" s="8">
        <v>4.1327999999999998E-3</v>
      </c>
      <c r="I171" s="8">
        <v>2.0663999999999998</v>
      </c>
      <c r="J171" s="8">
        <v>0</v>
      </c>
      <c r="K171" s="8">
        <v>0.97106400000000004</v>
      </c>
      <c r="L171" s="8">
        <v>7.6456799999999996</v>
      </c>
      <c r="M171" s="8">
        <v>8.9287199999999984</v>
      </c>
      <c r="N171" s="8">
        <v>4.5460799999999999</v>
      </c>
      <c r="O171" s="8">
        <v>0.28929599999999994</v>
      </c>
      <c r="P171" s="8">
        <v>8.2655999999999997E-3</v>
      </c>
      <c r="Q171" s="8">
        <v>1.44648</v>
      </c>
      <c r="R171" s="9">
        <v>82</v>
      </c>
      <c r="S171" s="9">
        <v>82</v>
      </c>
    </row>
    <row r="172" spans="1:19" ht="15.75" x14ac:dyDescent="0.25">
      <c r="A172" s="1">
        <v>2</v>
      </c>
      <c r="B172" s="6" t="s">
        <v>91</v>
      </c>
      <c r="C172" s="7">
        <v>200</v>
      </c>
      <c r="D172" s="8">
        <v>1.6048</v>
      </c>
      <c r="E172" s="8">
        <v>3.036</v>
      </c>
      <c r="F172" s="8">
        <v>6.7380000000000004</v>
      </c>
      <c r="G172" s="8">
        <v>61.07200000000001</v>
      </c>
      <c r="H172" s="8">
        <v>4.82E-2</v>
      </c>
      <c r="I172" s="8">
        <v>15.644</v>
      </c>
      <c r="J172" s="8">
        <v>6</v>
      </c>
      <c r="K172" s="8">
        <v>1.022</v>
      </c>
      <c r="L172" s="8">
        <v>122.93199999999999</v>
      </c>
      <c r="M172" s="8">
        <v>36.908000000000001</v>
      </c>
      <c r="N172" s="8">
        <v>16.788</v>
      </c>
      <c r="O172" s="8">
        <v>0.58240000000000003</v>
      </c>
      <c r="P172" s="8">
        <v>4.8520000000000001E-2</v>
      </c>
      <c r="Q172" s="8">
        <v>3.24</v>
      </c>
      <c r="R172" s="9">
        <v>157</v>
      </c>
      <c r="S172" s="9">
        <v>157</v>
      </c>
    </row>
    <row r="173" spans="1:19" ht="15.75" x14ac:dyDescent="0.25">
      <c r="A173" s="1">
        <v>3</v>
      </c>
      <c r="B173" s="6" t="s">
        <v>75</v>
      </c>
      <c r="C173" s="7">
        <v>240</v>
      </c>
      <c r="D173" s="8">
        <v>22.886399999999995</v>
      </c>
      <c r="E173" s="8">
        <v>36.587999999999994</v>
      </c>
      <c r="F173" s="8">
        <v>48.863999999999997</v>
      </c>
      <c r="G173" s="8">
        <v>510.24</v>
      </c>
      <c r="H173" s="8">
        <v>0.32640000000000002</v>
      </c>
      <c r="I173" s="8">
        <v>0</v>
      </c>
      <c r="J173" s="8">
        <v>36</v>
      </c>
      <c r="K173" s="8">
        <v>1.272</v>
      </c>
      <c r="L173" s="8">
        <v>35.846399999999996</v>
      </c>
      <c r="M173" s="8">
        <v>152.4</v>
      </c>
      <c r="N173" s="8">
        <v>25.065600000000003</v>
      </c>
      <c r="O173" s="8">
        <v>1.7659200000000002</v>
      </c>
      <c r="P173" s="8">
        <v>0.16560000000000002</v>
      </c>
      <c r="Q173" s="8">
        <v>1.08</v>
      </c>
      <c r="R173" s="9">
        <v>504</v>
      </c>
      <c r="S173" s="9">
        <v>504</v>
      </c>
    </row>
    <row r="174" spans="1:19" ht="15.75" x14ac:dyDescent="0.25">
      <c r="A174" s="1">
        <v>4</v>
      </c>
      <c r="B174" s="6" t="s">
        <v>69</v>
      </c>
      <c r="C174" s="7">
        <v>200</v>
      </c>
      <c r="D174" s="8">
        <v>2</v>
      </c>
      <c r="E174" s="8">
        <v>0.2</v>
      </c>
      <c r="F174" s="8">
        <v>20.2</v>
      </c>
      <c r="G174" s="8">
        <v>92</v>
      </c>
      <c r="H174" s="8">
        <v>0.02</v>
      </c>
      <c r="I174" s="8">
        <v>4</v>
      </c>
      <c r="J174" s="8">
        <v>0</v>
      </c>
      <c r="K174" s="8">
        <v>0.2</v>
      </c>
      <c r="L174" s="8">
        <v>14</v>
      </c>
      <c r="M174" s="8">
        <v>14</v>
      </c>
      <c r="N174" s="8">
        <v>8</v>
      </c>
      <c r="O174" s="8">
        <v>2.8</v>
      </c>
      <c r="P174" s="8">
        <v>0.02</v>
      </c>
      <c r="Q174" s="8">
        <v>0</v>
      </c>
      <c r="R174" s="9">
        <v>484</v>
      </c>
      <c r="S174" s="9">
        <v>484</v>
      </c>
    </row>
    <row r="175" spans="1:19" ht="15.75" x14ac:dyDescent="0.25">
      <c r="A175" s="1">
        <v>5</v>
      </c>
      <c r="B175" s="6" t="s">
        <v>43</v>
      </c>
      <c r="C175" s="7">
        <v>20</v>
      </c>
      <c r="D175" s="8">
        <v>1.5</v>
      </c>
      <c r="E175" s="8">
        <v>0.57999999999999996</v>
      </c>
      <c r="F175" s="8">
        <v>10.28</v>
      </c>
      <c r="G175" s="8">
        <v>52.4</v>
      </c>
      <c r="H175" s="8">
        <v>2.2000000000000002E-2</v>
      </c>
      <c r="I175" s="8">
        <v>0</v>
      </c>
      <c r="J175" s="8">
        <v>0</v>
      </c>
      <c r="K175" s="8">
        <v>0.34</v>
      </c>
      <c r="L175" s="8">
        <v>4.7</v>
      </c>
      <c r="M175" s="8">
        <v>16.8</v>
      </c>
      <c r="N175" s="8">
        <v>2.6</v>
      </c>
      <c r="O175" s="8">
        <v>0.24</v>
      </c>
      <c r="P175" s="8">
        <v>6.0000000000000001E-3</v>
      </c>
      <c r="Q175" s="8">
        <v>0</v>
      </c>
      <c r="R175" s="9">
        <v>18</v>
      </c>
      <c r="S175" s="9">
        <v>18</v>
      </c>
    </row>
    <row r="176" spans="1:19" ht="15.75" x14ac:dyDescent="0.25">
      <c r="A176" s="1">
        <v>6</v>
      </c>
      <c r="B176" s="6" t="s">
        <v>49</v>
      </c>
      <c r="C176" s="7">
        <v>20</v>
      </c>
      <c r="D176" s="8">
        <v>1.1200000000000001</v>
      </c>
      <c r="E176" s="8">
        <v>0.22</v>
      </c>
      <c r="F176" s="8">
        <v>9.8800000000000008</v>
      </c>
      <c r="G176" s="8">
        <v>46.4</v>
      </c>
      <c r="H176" s="8">
        <v>2.2000000000000002E-2</v>
      </c>
      <c r="I176" s="8">
        <v>0</v>
      </c>
      <c r="J176" s="8">
        <v>0</v>
      </c>
      <c r="K176" s="8">
        <v>0.18</v>
      </c>
      <c r="L176" s="8">
        <v>50</v>
      </c>
      <c r="M176" s="8">
        <v>50</v>
      </c>
      <c r="N176" s="8">
        <v>5</v>
      </c>
      <c r="O176" s="8">
        <v>0.62</v>
      </c>
      <c r="P176" s="8">
        <v>6.0000000000000001E-3</v>
      </c>
      <c r="Q176" s="8">
        <v>2</v>
      </c>
      <c r="R176" s="9">
        <v>19</v>
      </c>
      <c r="S176" s="9">
        <v>19</v>
      </c>
    </row>
    <row r="177" spans="1:19" ht="15.75" x14ac:dyDescent="0.25">
      <c r="A177" s="12"/>
      <c r="B177" s="13" t="s">
        <v>26</v>
      </c>
      <c r="C177" s="12"/>
      <c r="D177" s="11">
        <f>SUM(D171:D176)</f>
        <v>29.421159999999997</v>
      </c>
      <c r="E177" s="11">
        <f t="shared" ref="E177:Q177" si="29">SUM(E171:E176)</f>
        <v>42.802503999999992</v>
      </c>
      <c r="F177" s="11">
        <f t="shared" si="29"/>
        <v>97.78043199999999</v>
      </c>
      <c r="G177" s="11">
        <f t="shared" si="29"/>
        <v>790.20928000000004</v>
      </c>
      <c r="H177" s="11">
        <f t="shared" si="29"/>
        <v>0.44273280000000009</v>
      </c>
      <c r="I177" s="11">
        <f t="shared" si="29"/>
        <v>21.7104</v>
      </c>
      <c r="J177" s="11">
        <f t="shared" si="29"/>
        <v>42</v>
      </c>
      <c r="K177" s="11">
        <f t="shared" si="29"/>
        <v>3.9850639999999999</v>
      </c>
      <c r="L177" s="11">
        <f t="shared" si="29"/>
        <v>235.12407999999996</v>
      </c>
      <c r="M177" s="11">
        <f t="shared" si="29"/>
        <v>279.03672</v>
      </c>
      <c r="N177" s="11">
        <f t="shared" si="29"/>
        <v>61.999680000000005</v>
      </c>
      <c r="O177" s="11">
        <f t="shared" si="29"/>
        <v>6.2976160000000005</v>
      </c>
      <c r="P177" s="11">
        <f t="shared" si="29"/>
        <v>0.25438559999999999</v>
      </c>
      <c r="Q177" s="11">
        <f t="shared" si="29"/>
        <v>7.7664800000000005</v>
      </c>
      <c r="R177" s="10"/>
      <c r="S177" s="10"/>
    </row>
    <row r="178" spans="1:19" ht="15.75" x14ac:dyDescent="0.25">
      <c r="A178" s="12"/>
      <c r="B178" s="13" t="s">
        <v>28</v>
      </c>
      <c r="C178" s="12"/>
      <c r="D178" s="11">
        <f>D169+D177</f>
        <v>45.865160000000003</v>
      </c>
      <c r="E178" s="11">
        <v>77.11600399999999</v>
      </c>
      <c r="F178" s="11">
        <v>247.61743199999995</v>
      </c>
      <c r="G178" s="11">
        <v>1890.24928</v>
      </c>
      <c r="H178" s="11">
        <v>0.96718280000000012</v>
      </c>
      <c r="I178" s="11">
        <v>43.659400000000005</v>
      </c>
      <c r="J178" s="11">
        <v>207.74450000000002</v>
      </c>
      <c r="K178" s="11">
        <v>6.7925640000000005</v>
      </c>
      <c r="L178" s="11">
        <v>851.45007999999984</v>
      </c>
      <c r="M178" s="11">
        <v>1537.35672</v>
      </c>
      <c r="N178" s="11">
        <v>208.31868</v>
      </c>
      <c r="O178" s="11">
        <v>15.048916000000002</v>
      </c>
      <c r="P178" s="11">
        <v>1.0280856</v>
      </c>
      <c r="Q178" s="11">
        <v>29.391480000000001</v>
      </c>
      <c r="R178" s="10"/>
      <c r="S178" s="10"/>
    </row>
    <row r="179" spans="1:19" ht="15.75" x14ac:dyDescent="0.25">
      <c r="A179" s="12"/>
      <c r="B179" s="14" t="s">
        <v>34</v>
      </c>
      <c r="C179" s="12"/>
      <c r="D179" s="11">
        <f t="shared" ref="D179:Q179" si="30">AVERAGE(D109,D127,D145,D161,D178)</f>
        <v>51.672606000000009</v>
      </c>
      <c r="E179" s="11">
        <f t="shared" si="30"/>
        <v>52.052860799999998</v>
      </c>
      <c r="F179" s="11">
        <f t="shared" si="30"/>
        <v>209.03091640000002</v>
      </c>
      <c r="G179" s="11">
        <f t="shared" si="30"/>
        <v>1510.5798159999999</v>
      </c>
      <c r="H179" s="11">
        <f t="shared" si="30"/>
        <v>0.77093756000000002</v>
      </c>
      <c r="I179" s="11">
        <f t="shared" si="30"/>
        <v>36.530560000000001</v>
      </c>
      <c r="J179" s="11">
        <f t="shared" si="30"/>
        <v>930.50404999999989</v>
      </c>
      <c r="K179" s="11">
        <f t="shared" si="30"/>
        <v>7.9524327999999995</v>
      </c>
      <c r="L179" s="11">
        <f t="shared" si="30"/>
        <v>701.59231599999998</v>
      </c>
      <c r="M179" s="11">
        <f t="shared" si="30"/>
        <v>1137.607544</v>
      </c>
      <c r="N179" s="11">
        <f t="shared" si="30"/>
        <v>198.765096</v>
      </c>
      <c r="O179" s="11">
        <f t="shared" si="30"/>
        <v>139.30556519999999</v>
      </c>
      <c r="P179" s="11">
        <f t="shared" si="30"/>
        <v>1.1341191199999998</v>
      </c>
      <c r="Q179" s="11">
        <f t="shared" si="30"/>
        <v>78.726780000000005</v>
      </c>
      <c r="R179" s="10"/>
      <c r="S179" s="10"/>
    </row>
    <row r="180" spans="1:19" ht="15.75" x14ac:dyDescent="0.25">
      <c r="A180" s="12"/>
      <c r="B180" s="14" t="s">
        <v>40</v>
      </c>
      <c r="C180" s="12"/>
      <c r="D180" s="11">
        <f t="shared" ref="D180:Q180" si="31">AVERAGE(D91,D179)</f>
        <v>52.379091000000003</v>
      </c>
      <c r="E180" s="11">
        <f t="shared" si="31"/>
        <v>52.959060800000003</v>
      </c>
      <c r="F180" s="11">
        <f t="shared" si="31"/>
        <v>202.12360640000003</v>
      </c>
      <c r="G180" s="11">
        <f t="shared" si="31"/>
        <v>1483.0313259999998</v>
      </c>
      <c r="H180" s="11">
        <f t="shared" si="31"/>
        <v>0.98116925999999993</v>
      </c>
      <c r="I180" s="11">
        <f t="shared" si="31"/>
        <v>49.534540000000007</v>
      </c>
      <c r="J180" s="11">
        <f t="shared" si="31"/>
        <v>556.298225</v>
      </c>
      <c r="K180" s="11">
        <f t="shared" si="31"/>
        <v>7.7260307999999993</v>
      </c>
      <c r="L180" s="11">
        <f t="shared" si="31"/>
        <v>613.07318600000008</v>
      </c>
      <c r="M180" s="11">
        <f t="shared" si="31"/>
        <v>1057.1181039999999</v>
      </c>
      <c r="N180" s="11">
        <f t="shared" si="31"/>
        <v>224.393576</v>
      </c>
      <c r="O180" s="11">
        <f t="shared" si="31"/>
        <v>202.0854272</v>
      </c>
      <c r="P180" s="11">
        <f t="shared" si="31"/>
        <v>0.97387011999999995</v>
      </c>
      <c r="Q180" s="11">
        <f t="shared" si="31"/>
        <v>75.014568999999995</v>
      </c>
      <c r="R180" s="10"/>
      <c r="S180" s="10"/>
    </row>
    <row r="181" spans="1:19" x14ac:dyDescent="0.25">
      <c r="D181" s="33"/>
    </row>
    <row r="182" spans="1:19" s="15" customFormat="1" x14ac:dyDescent="0.25"/>
  </sheetData>
  <autoFilter ref="A3:S180" xr:uid="{00000000-0009-0000-0000-000000000000}"/>
  <mergeCells count="49">
    <mergeCell ref="A75:S75"/>
    <mergeCell ref="A93:S93"/>
    <mergeCell ref="A74:S74"/>
    <mergeCell ref="A64:S64"/>
    <mergeCell ref="A82:S82"/>
    <mergeCell ref="A47:S47"/>
    <mergeCell ref="N2:N3"/>
    <mergeCell ref="O2:O3"/>
    <mergeCell ref="P2:P3"/>
    <mergeCell ref="A58:S58"/>
    <mergeCell ref="A162:S162"/>
    <mergeCell ref="A153:S153"/>
    <mergeCell ref="A170:S170"/>
    <mergeCell ref="A129:S129"/>
    <mergeCell ref="A147:S147"/>
    <mergeCell ref="A163:S163"/>
    <mergeCell ref="A136:S136"/>
    <mergeCell ref="B1:B3"/>
    <mergeCell ref="C1:C3"/>
    <mergeCell ref="D1:D2"/>
    <mergeCell ref="E1:E2"/>
    <mergeCell ref="A146:S146"/>
    <mergeCell ref="A111:S111"/>
    <mergeCell ref="A100:S100"/>
    <mergeCell ref="A118:S118"/>
    <mergeCell ref="F1:F2"/>
    <mergeCell ref="G1:G2"/>
    <mergeCell ref="Q2:Q3"/>
    <mergeCell ref="A92:S92"/>
    <mergeCell ref="A110:S110"/>
    <mergeCell ref="A128:S128"/>
    <mergeCell ref="A57:S57"/>
    <mergeCell ref="A29:S29"/>
    <mergeCell ref="A22:S22"/>
    <mergeCell ref="A40:S40"/>
    <mergeCell ref="A21:S21"/>
    <mergeCell ref="A39:S39"/>
    <mergeCell ref="M2:M3"/>
    <mergeCell ref="H2:H3"/>
    <mergeCell ref="I2:I3"/>
    <mergeCell ref="J2:J3"/>
    <mergeCell ref="K2:K3"/>
    <mergeCell ref="L2:L3"/>
    <mergeCell ref="A5:S5"/>
    <mergeCell ref="A12:S12"/>
    <mergeCell ref="A4:S4"/>
    <mergeCell ref="A1:A3"/>
    <mergeCell ref="R1:R3"/>
    <mergeCell ref="S1:S3"/>
  </mergeCells>
  <conditionalFormatting sqref="C6:C10 C13:C18 C23:C27 C30:C36 C41:C45 C48:C54 C59:C62 C65:C71 C76:C80 C83:C88 C94:C98 C101:C107 C119:C125 C112:C116 C130:C134 C137:C143 C148:C151 C154:C159 C164:C168 C171:C176">
    <cfRule type="cellIs" dxfId="10" priority="128" operator="equal">
      <formula>0</formula>
    </cfRule>
  </conditionalFormatting>
  <conditionalFormatting sqref="D11:G11 D19:G20 E20:Q20 D28:G28 E37:G37 D37:D38 E38:Q38 D46:Q46 D55:Q56 D63:Q63 D72:Q73 D81:Q81 D89:Q91 D99:Q99 D108:Q109 D117:Q117 D126:Q127 D135:Q135 D144:Q145 D152:Q152 D160:Q161 D169:Q169 D177:Q177">
    <cfRule type="cellIs" dxfId="9" priority="108" operator="lessThan">
      <formula>#REF!</formula>
    </cfRule>
  </conditionalFormatting>
  <conditionalFormatting sqref="D178:G178 D179:D180">
    <cfRule type="cellIs" dxfId="8" priority="52" operator="lessThan">
      <formula>#REF!</formula>
    </cfRule>
  </conditionalFormatting>
  <conditionalFormatting sqref="E179:Q179">
    <cfRule type="cellIs" dxfId="7" priority="2" operator="lessThan">
      <formula>#REF!</formula>
    </cfRule>
  </conditionalFormatting>
  <conditionalFormatting sqref="E180:Q180">
    <cfRule type="cellIs" dxfId="6" priority="1" operator="lessThan">
      <formula>#REF!</formula>
    </cfRule>
  </conditionalFormatting>
  <pageMargins left="0.7" right="0.7" top="0.75" bottom="0.75" header="0.3" footer="0.3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181"/>
  <sheetViews>
    <sheetView zoomScale="70" zoomScaleNormal="70" workbookViewId="0">
      <pane xSplit="3" ySplit="3" topLeftCell="D121" activePane="bottomRight" state="frozen"/>
      <selection activeCell="C24" sqref="C24"/>
      <selection pane="topRight" activeCell="C24" sqref="C24"/>
      <selection pane="bottomLeft" activeCell="C24" sqref="C24"/>
      <selection pane="bottomRight" activeCell="R188" sqref="R188"/>
    </sheetView>
  </sheetViews>
  <sheetFormatPr defaultRowHeight="15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140625" customWidth="1" outlineLevel="1"/>
    <col min="9" max="9" width="10.5703125" customWidth="1" outlineLevel="1"/>
    <col min="10" max="10" width="12.140625" customWidth="1" outlineLevel="1"/>
    <col min="11" max="11" width="9.5703125" customWidth="1" outlineLevel="1"/>
    <col min="12" max="12" width="11.85546875" customWidth="1" outlineLevel="1"/>
    <col min="13" max="13" width="12.140625" customWidth="1" outlineLevel="1"/>
    <col min="14" max="14" width="10.85546875" customWidth="1" outlineLevel="1"/>
    <col min="15" max="15" width="13.140625" customWidth="1" outlineLevel="1"/>
    <col min="16" max="16" width="9.5703125" customWidth="1" outlineLevel="1"/>
    <col min="17" max="17" width="11" customWidth="1" outlineLevel="1"/>
    <col min="18" max="19" width="16.42578125" bestFit="1" customWidth="1"/>
  </cols>
  <sheetData>
    <row r="1" spans="1:19" x14ac:dyDescent="0.25">
      <c r="A1" s="46"/>
      <c r="B1" s="52" t="s">
        <v>0</v>
      </c>
      <c r="C1" s="52" t="s">
        <v>1</v>
      </c>
      <c r="D1" s="45" t="s">
        <v>2</v>
      </c>
      <c r="E1" s="45" t="s">
        <v>3</v>
      </c>
      <c r="F1" s="45" t="s">
        <v>4</v>
      </c>
      <c r="G1" s="45" t="s">
        <v>5</v>
      </c>
      <c r="H1" s="3" t="s">
        <v>6</v>
      </c>
      <c r="I1" s="4"/>
      <c r="J1" s="4"/>
      <c r="K1" s="5"/>
      <c r="L1" s="3" t="s">
        <v>7</v>
      </c>
      <c r="M1" s="4"/>
      <c r="N1" s="4"/>
      <c r="O1" s="4"/>
      <c r="P1" s="4"/>
      <c r="Q1" s="5"/>
      <c r="R1" s="49" t="s">
        <v>8</v>
      </c>
      <c r="S1" s="49" t="s">
        <v>9</v>
      </c>
    </row>
    <row r="2" spans="1:19" x14ac:dyDescent="0.25">
      <c r="A2" s="47"/>
      <c r="B2" s="52"/>
      <c r="C2" s="52"/>
      <c r="D2" s="45"/>
      <c r="E2" s="45"/>
      <c r="F2" s="45"/>
      <c r="G2" s="45"/>
      <c r="H2" s="44" t="s">
        <v>10</v>
      </c>
      <c r="I2" s="44" t="s">
        <v>11</v>
      </c>
      <c r="J2" s="44" t="s">
        <v>12</v>
      </c>
      <c r="K2" s="45" t="s">
        <v>13</v>
      </c>
      <c r="L2" s="44" t="s">
        <v>14</v>
      </c>
      <c r="M2" s="44" t="s">
        <v>15</v>
      </c>
      <c r="N2" s="44" t="s">
        <v>16</v>
      </c>
      <c r="O2" s="44" t="s">
        <v>17</v>
      </c>
      <c r="P2" s="44" t="s">
        <v>18</v>
      </c>
      <c r="Q2" s="44" t="s">
        <v>19</v>
      </c>
      <c r="R2" s="50"/>
      <c r="S2" s="50"/>
    </row>
    <row r="3" spans="1:19" x14ac:dyDescent="0.25">
      <c r="A3" s="48"/>
      <c r="B3" s="52"/>
      <c r="C3" s="52"/>
      <c r="D3" s="2" t="s">
        <v>21</v>
      </c>
      <c r="E3" s="2" t="s">
        <v>21</v>
      </c>
      <c r="F3" s="2" t="s">
        <v>21</v>
      </c>
      <c r="G3" s="2" t="s">
        <v>22</v>
      </c>
      <c r="H3" s="44"/>
      <c r="I3" s="44"/>
      <c r="J3" s="44"/>
      <c r="K3" s="45"/>
      <c r="L3" s="44"/>
      <c r="M3" s="44"/>
      <c r="N3" s="44"/>
      <c r="O3" s="44"/>
      <c r="P3" s="44"/>
      <c r="Q3" s="44"/>
      <c r="R3" s="51"/>
      <c r="S3" s="51"/>
    </row>
    <row r="4" spans="1:19" ht="15.75" x14ac:dyDescent="0.25">
      <c r="A4" s="41" t="s">
        <v>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</row>
    <row r="5" spans="1:19" ht="15.75" x14ac:dyDescent="0.25">
      <c r="A5" s="38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</row>
    <row r="6" spans="1:19" ht="15.75" x14ac:dyDescent="0.25">
      <c r="A6" s="1">
        <v>1</v>
      </c>
      <c r="B6" s="6" t="s">
        <v>41</v>
      </c>
      <c r="C6" s="7">
        <v>250</v>
      </c>
      <c r="D6" s="8">
        <v>9.7149999999999981</v>
      </c>
      <c r="E6" s="8">
        <v>9.8149999999999995</v>
      </c>
      <c r="F6" s="8">
        <v>54.847499999999997</v>
      </c>
      <c r="G6" s="8">
        <v>342.35</v>
      </c>
      <c r="H6" s="8">
        <v>0.17749999999999999</v>
      </c>
      <c r="I6" s="8">
        <v>0.82499999999999996</v>
      </c>
      <c r="J6" s="8">
        <v>35.625</v>
      </c>
      <c r="K6" s="8">
        <v>0.26</v>
      </c>
      <c r="L6" s="8">
        <v>179.465</v>
      </c>
      <c r="M6" s="8">
        <v>241.34999999999997</v>
      </c>
      <c r="N6" s="8">
        <v>59.26</v>
      </c>
      <c r="O6" s="8">
        <v>1.2870000000000001</v>
      </c>
      <c r="P6" s="8">
        <v>0.20775000000000002</v>
      </c>
      <c r="Q6" s="8">
        <v>14.595000000000001</v>
      </c>
      <c r="R6" s="9">
        <v>192</v>
      </c>
      <c r="S6" s="9">
        <v>192</v>
      </c>
    </row>
    <row r="7" spans="1:19" ht="15.75" x14ac:dyDescent="0.25">
      <c r="A7" s="1">
        <v>2</v>
      </c>
      <c r="B7" s="6" t="s">
        <v>42</v>
      </c>
      <c r="C7" s="7">
        <v>200</v>
      </c>
      <c r="D7" s="8">
        <v>3.972</v>
      </c>
      <c r="E7" s="8">
        <v>3.8</v>
      </c>
      <c r="F7" s="8">
        <v>9.104000000000001</v>
      </c>
      <c r="G7" s="8">
        <v>87.520000000000024</v>
      </c>
      <c r="H7" s="8">
        <v>2.4E-2</v>
      </c>
      <c r="I7" s="8">
        <v>0.6</v>
      </c>
      <c r="J7" s="8">
        <v>15</v>
      </c>
      <c r="K7" s="8">
        <v>1.2E-2</v>
      </c>
      <c r="L7" s="8">
        <v>126.24</v>
      </c>
      <c r="M7" s="8">
        <v>117.2</v>
      </c>
      <c r="N7" s="8">
        <v>31</v>
      </c>
      <c r="O7" s="8">
        <v>0.99199999999999999</v>
      </c>
      <c r="P7" s="8">
        <v>0.13800000000000001</v>
      </c>
      <c r="Q7" s="8">
        <v>9</v>
      </c>
      <c r="R7" s="9">
        <v>415</v>
      </c>
      <c r="S7" s="9">
        <v>420</v>
      </c>
    </row>
    <row r="8" spans="1:19" ht="15.75" x14ac:dyDescent="0.25">
      <c r="A8" s="1">
        <v>3</v>
      </c>
      <c r="B8" s="6" t="s">
        <v>43</v>
      </c>
      <c r="C8" s="7">
        <v>60</v>
      </c>
      <c r="D8" s="8">
        <v>4.5</v>
      </c>
      <c r="E8" s="8">
        <v>1.74</v>
      </c>
      <c r="F8" s="8">
        <v>30.84</v>
      </c>
      <c r="G8" s="8">
        <v>157.19999999999999</v>
      </c>
      <c r="H8" s="8">
        <v>6.6000000000000003E-2</v>
      </c>
      <c r="I8" s="8">
        <v>0</v>
      </c>
      <c r="J8" s="8">
        <v>0</v>
      </c>
      <c r="K8" s="8">
        <v>1.02</v>
      </c>
      <c r="L8" s="8">
        <v>14.1</v>
      </c>
      <c r="M8" s="8">
        <v>50.4</v>
      </c>
      <c r="N8" s="8">
        <v>7.8</v>
      </c>
      <c r="O8" s="8">
        <v>0.72</v>
      </c>
      <c r="P8" s="8">
        <v>1.7999999999999999E-2</v>
      </c>
      <c r="Q8" s="8">
        <v>0</v>
      </c>
      <c r="R8" s="9">
        <v>18</v>
      </c>
      <c r="S8" s="9">
        <v>18</v>
      </c>
    </row>
    <row r="9" spans="1:19" ht="15.75" x14ac:dyDescent="0.25">
      <c r="A9" s="1">
        <v>4</v>
      </c>
      <c r="B9" s="6" t="s">
        <v>44</v>
      </c>
      <c r="C9" s="7">
        <v>10</v>
      </c>
      <c r="D9" s="8">
        <v>2.3199999999999998</v>
      </c>
      <c r="E9" s="8">
        <v>2.95</v>
      </c>
      <c r="F9" s="8">
        <v>0</v>
      </c>
      <c r="G9" s="8">
        <v>36.4</v>
      </c>
      <c r="H9" s="8">
        <v>4.0000000000000001E-3</v>
      </c>
      <c r="I9" s="8">
        <v>7.0000000000000007E-2</v>
      </c>
      <c r="J9" s="8">
        <v>26</v>
      </c>
      <c r="K9" s="8">
        <v>0.05</v>
      </c>
      <c r="L9" s="8">
        <v>22</v>
      </c>
      <c r="M9" s="8">
        <v>54</v>
      </c>
      <c r="N9" s="8">
        <v>3.5</v>
      </c>
      <c r="O9" s="8">
        <v>0.1</v>
      </c>
      <c r="P9" s="8">
        <v>0.03</v>
      </c>
      <c r="Q9" s="8">
        <v>0</v>
      </c>
      <c r="R9" s="9">
        <v>16</v>
      </c>
      <c r="S9" s="9">
        <v>16</v>
      </c>
    </row>
    <row r="10" spans="1:19" ht="15.75" x14ac:dyDescent="0.25">
      <c r="A10" s="1">
        <v>5</v>
      </c>
      <c r="B10" s="6" t="s">
        <v>23</v>
      </c>
      <c r="C10" s="7">
        <v>40</v>
      </c>
      <c r="D10" s="8">
        <v>3</v>
      </c>
      <c r="E10" s="8">
        <v>3.92</v>
      </c>
      <c r="F10" s="8">
        <v>29.76</v>
      </c>
      <c r="G10" s="8">
        <v>166.8</v>
      </c>
      <c r="H10" s="8">
        <v>3.2000000000000001E-2</v>
      </c>
      <c r="I10" s="8">
        <v>0</v>
      </c>
      <c r="J10" s="8">
        <v>4</v>
      </c>
      <c r="K10" s="8">
        <v>1.4</v>
      </c>
      <c r="L10" s="8">
        <v>11.6</v>
      </c>
      <c r="M10" s="8">
        <v>36</v>
      </c>
      <c r="N10" s="8">
        <v>8</v>
      </c>
      <c r="O10" s="8">
        <v>0.84</v>
      </c>
      <c r="P10" s="8">
        <v>0.02</v>
      </c>
      <c r="Q10" s="8">
        <v>0</v>
      </c>
      <c r="R10" s="9">
        <v>9</v>
      </c>
      <c r="S10" s="9">
        <v>9</v>
      </c>
    </row>
    <row r="11" spans="1:19" ht="15.75" x14ac:dyDescent="0.25">
      <c r="A11" s="12"/>
      <c r="B11" s="13" t="s">
        <v>26</v>
      </c>
      <c r="C11" s="10"/>
      <c r="D11" s="11">
        <f>SUM(D6:D10)</f>
        <v>23.506999999999998</v>
      </c>
      <c r="E11" s="11">
        <f t="shared" ref="E11:Q11" si="0">SUM(E6:E10)</f>
        <v>22.225000000000001</v>
      </c>
      <c r="F11" s="11">
        <f t="shared" si="0"/>
        <v>124.5515</v>
      </c>
      <c r="G11" s="11">
        <f t="shared" si="0"/>
        <v>790.27</v>
      </c>
      <c r="H11" s="11">
        <f t="shared" si="0"/>
        <v>0.30349999999999999</v>
      </c>
      <c r="I11" s="11">
        <f t="shared" si="0"/>
        <v>1.4949999999999999</v>
      </c>
      <c r="J11" s="11">
        <f t="shared" si="0"/>
        <v>80.625</v>
      </c>
      <c r="K11" s="11">
        <f t="shared" si="0"/>
        <v>2.742</v>
      </c>
      <c r="L11" s="11">
        <f t="shared" si="0"/>
        <v>353.40500000000003</v>
      </c>
      <c r="M11" s="11">
        <f t="shared" si="0"/>
        <v>498.94999999999993</v>
      </c>
      <c r="N11" s="11">
        <f t="shared" si="0"/>
        <v>109.55999999999999</v>
      </c>
      <c r="O11" s="11">
        <f t="shared" si="0"/>
        <v>3.9389999999999996</v>
      </c>
      <c r="P11" s="11">
        <f t="shared" si="0"/>
        <v>0.41375000000000006</v>
      </c>
      <c r="Q11" s="11">
        <f t="shared" si="0"/>
        <v>23.594999999999999</v>
      </c>
      <c r="R11" s="10"/>
      <c r="S11" s="10"/>
    </row>
    <row r="12" spans="1:19" ht="15.75" x14ac:dyDescent="0.25">
      <c r="A12" s="38" t="s">
        <v>27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</row>
    <row r="13" spans="1:19" ht="31.5" x14ac:dyDescent="0.25">
      <c r="A13" s="1">
        <v>1</v>
      </c>
      <c r="B13" s="6" t="s">
        <v>45</v>
      </c>
      <c r="C13" s="7">
        <v>100</v>
      </c>
      <c r="D13" s="8">
        <v>1.05</v>
      </c>
      <c r="E13" s="8">
        <v>4.1540000000000008</v>
      </c>
      <c r="F13" s="8">
        <v>10.367000000000001</v>
      </c>
      <c r="G13" s="8">
        <v>84.300000000000011</v>
      </c>
      <c r="H13" s="8">
        <v>2.7699999999999999E-2</v>
      </c>
      <c r="I13" s="8">
        <v>16.399999999999999</v>
      </c>
      <c r="J13" s="8">
        <v>0</v>
      </c>
      <c r="K13" s="8">
        <v>1.8980000000000001</v>
      </c>
      <c r="L13" s="8">
        <v>90.926000000000016</v>
      </c>
      <c r="M13" s="8">
        <v>23.279999999999994</v>
      </c>
      <c r="N13" s="8">
        <v>13.413999999999998</v>
      </c>
      <c r="O13" s="8">
        <v>0.92080000000000017</v>
      </c>
      <c r="P13" s="8">
        <v>3.0000000000000006E-2</v>
      </c>
      <c r="Q13" s="8">
        <v>2.38</v>
      </c>
      <c r="R13" s="9">
        <v>43</v>
      </c>
      <c r="S13" s="9">
        <v>57</v>
      </c>
    </row>
    <row r="14" spans="1:19" ht="15.75" x14ac:dyDescent="0.25">
      <c r="A14" s="1">
        <v>2</v>
      </c>
      <c r="B14" s="6" t="s">
        <v>46</v>
      </c>
      <c r="C14" s="7">
        <v>250</v>
      </c>
      <c r="D14" s="8">
        <v>2.5099999999999998</v>
      </c>
      <c r="E14" s="8">
        <v>4.415</v>
      </c>
      <c r="F14" s="8">
        <v>15.65</v>
      </c>
      <c r="G14" s="8">
        <v>112.6</v>
      </c>
      <c r="H14" s="8">
        <v>4.5000000000000012E-2</v>
      </c>
      <c r="I14" s="8">
        <v>1.5000000000000002</v>
      </c>
      <c r="J14" s="8">
        <v>15</v>
      </c>
      <c r="K14" s="8">
        <v>0.41</v>
      </c>
      <c r="L14" s="8">
        <v>10.199999999999999</v>
      </c>
      <c r="M14" s="8">
        <v>29.650000000000006</v>
      </c>
      <c r="N14" s="8">
        <v>8.4</v>
      </c>
      <c r="O14" s="8">
        <v>0.48</v>
      </c>
      <c r="P14" s="8">
        <v>2.2000000000000002E-2</v>
      </c>
      <c r="Q14" s="8">
        <v>1.55</v>
      </c>
      <c r="R14" s="9">
        <v>156</v>
      </c>
      <c r="S14" s="9">
        <v>156</v>
      </c>
    </row>
    <row r="15" spans="1:19" ht="15.75" x14ac:dyDescent="0.25">
      <c r="A15" s="1">
        <v>3</v>
      </c>
      <c r="B15" s="6" t="s">
        <v>47</v>
      </c>
      <c r="C15" s="7">
        <v>280</v>
      </c>
      <c r="D15" s="8">
        <v>31.172866666666668</v>
      </c>
      <c r="E15" s="8">
        <v>28.750866666666667</v>
      </c>
      <c r="F15" s="8">
        <v>35.056116666666668</v>
      </c>
      <c r="G15" s="8">
        <v>507.55249999999995</v>
      </c>
      <c r="H15" s="8">
        <v>0.29619333333333336</v>
      </c>
      <c r="I15" s="8">
        <v>19.871133333333333</v>
      </c>
      <c r="J15" s="8">
        <v>85.178333333333342</v>
      </c>
      <c r="K15" s="8">
        <v>2.9842166666666667</v>
      </c>
      <c r="L15" s="8">
        <v>65.355499999999992</v>
      </c>
      <c r="M15" s="8">
        <v>318.32850000000002</v>
      </c>
      <c r="N15" s="8">
        <v>69.522833333333352</v>
      </c>
      <c r="O15" s="8">
        <v>3.781400000000001</v>
      </c>
      <c r="P15" s="8">
        <v>0.32146333333333338</v>
      </c>
      <c r="Q15" s="8">
        <v>15.954166666666667</v>
      </c>
      <c r="R15" s="9">
        <v>334</v>
      </c>
      <c r="S15" s="9">
        <v>334</v>
      </c>
    </row>
    <row r="16" spans="1:19" ht="15.75" x14ac:dyDescent="0.25">
      <c r="A16" s="1">
        <v>4</v>
      </c>
      <c r="B16" s="6" t="s">
        <v>48</v>
      </c>
      <c r="C16" s="7">
        <v>200</v>
      </c>
      <c r="D16" s="8">
        <v>0.48</v>
      </c>
      <c r="E16" s="8">
        <v>3.5999999999999997E-2</v>
      </c>
      <c r="F16" s="8">
        <v>14.832000000000001</v>
      </c>
      <c r="G16" s="8">
        <v>60.72</v>
      </c>
      <c r="H16" s="8">
        <v>3.5999999999999999E-3</v>
      </c>
      <c r="I16" s="8">
        <v>0.6</v>
      </c>
      <c r="J16" s="8">
        <v>120</v>
      </c>
      <c r="K16" s="8">
        <v>0</v>
      </c>
      <c r="L16" s="8">
        <v>14.038799999999998</v>
      </c>
      <c r="M16" s="8">
        <v>23.04</v>
      </c>
      <c r="N16" s="8">
        <v>11.04</v>
      </c>
      <c r="O16" s="8">
        <v>360.024</v>
      </c>
      <c r="P16" s="8">
        <v>2.4000000000000004E-2</v>
      </c>
      <c r="Q16" s="8">
        <v>0</v>
      </c>
      <c r="R16" s="9">
        <v>638</v>
      </c>
      <c r="S16" s="9">
        <v>638</v>
      </c>
    </row>
    <row r="17" spans="1:19" ht="15.75" x14ac:dyDescent="0.25">
      <c r="A17" s="1">
        <v>5</v>
      </c>
      <c r="B17" s="6" t="s">
        <v>43</v>
      </c>
      <c r="C17" s="7">
        <v>40</v>
      </c>
      <c r="D17" s="8">
        <v>3</v>
      </c>
      <c r="E17" s="8">
        <v>1.1599999999999999</v>
      </c>
      <c r="F17" s="8">
        <v>20.56</v>
      </c>
      <c r="G17" s="8">
        <v>104.8</v>
      </c>
      <c r="H17" s="8">
        <v>4.4000000000000004E-2</v>
      </c>
      <c r="I17" s="8">
        <v>0</v>
      </c>
      <c r="J17" s="8">
        <v>0</v>
      </c>
      <c r="K17" s="8">
        <v>0.68</v>
      </c>
      <c r="L17" s="8">
        <v>9.4</v>
      </c>
      <c r="M17" s="8">
        <v>33.6</v>
      </c>
      <c r="N17" s="8">
        <v>5.2</v>
      </c>
      <c r="O17" s="8">
        <v>0.48</v>
      </c>
      <c r="P17" s="8">
        <v>1.2E-2</v>
      </c>
      <c r="Q17" s="8">
        <v>0</v>
      </c>
      <c r="R17" s="9">
        <v>18</v>
      </c>
      <c r="S17" s="9">
        <v>18</v>
      </c>
    </row>
    <row r="18" spans="1:19" ht="15.75" x14ac:dyDescent="0.25">
      <c r="A18" s="1">
        <v>6</v>
      </c>
      <c r="B18" s="6" t="s">
        <v>49</v>
      </c>
      <c r="C18" s="7">
        <v>40</v>
      </c>
      <c r="D18" s="8">
        <v>2.2400000000000002</v>
      </c>
      <c r="E18" s="8">
        <v>0.44</v>
      </c>
      <c r="F18" s="8">
        <v>19.760000000000002</v>
      </c>
      <c r="G18" s="8">
        <v>92.8</v>
      </c>
      <c r="H18" s="8">
        <v>4.4000000000000004E-2</v>
      </c>
      <c r="I18" s="8">
        <v>0</v>
      </c>
      <c r="J18" s="8">
        <v>0</v>
      </c>
      <c r="K18" s="8">
        <v>0.36</v>
      </c>
      <c r="L18" s="8">
        <v>100</v>
      </c>
      <c r="M18" s="8">
        <v>100</v>
      </c>
      <c r="N18" s="8">
        <v>10</v>
      </c>
      <c r="O18" s="8">
        <v>1.24</v>
      </c>
      <c r="P18" s="8">
        <v>1.2E-2</v>
      </c>
      <c r="Q18" s="8">
        <v>4</v>
      </c>
      <c r="R18" s="9">
        <v>19</v>
      </c>
      <c r="S18" s="9">
        <v>19</v>
      </c>
    </row>
    <row r="19" spans="1:19" ht="15.75" x14ac:dyDescent="0.25">
      <c r="A19" s="12"/>
      <c r="B19" s="13" t="s">
        <v>26</v>
      </c>
      <c r="C19" s="10"/>
      <c r="D19" s="11">
        <f>SUM(D13:D18)</f>
        <v>40.452866666666665</v>
      </c>
      <c r="E19" s="11">
        <f t="shared" ref="E19:Q19" si="1">SUM(E13:E18)</f>
        <v>38.955866666666665</v>
      </c>
      <c r="F19" s="11">
        <f t="shared" si="1"/>
        <v>116.22511666666668</v>
      </c>
      <c r="G19" s="11">
        <f t="shared" si="1"/>
        <v>962.77249999999992</v>
      </c>
      <c r="H19" s="11">
        <f t="shared" si="1"/>
        <v>0.46049333333333337</v>
      </c>
      <c r="I19" s="11">
        <f t="shared" si="1"/>
        <v>38.371133333333333</v>
      </c>
      <c r="J19" s="11">
        <f t="shared" si="1"/>
        <v>220.17833333333334</v>
      </c>
      <c r="K19" s="11">
        <f t="shared" si="1"/>
        <v>6.3322166666666666</v>
      </c>
      <c r="L19" s="11">
        <f t="shared" si="1"/>
        <v>289.9203</v>
      </c>
      <c r="M19" s="11">
        <f t="shared" si="1"/>
        <v>527.89850000000001</v>
      </c>
      <c r="N19" s="11">
        <f t="shared" si="1"/>
        <v>117.57683333333334</v>
      </c>
      <c r="O19" s="11">
        <f t="shared" si="1"/>
        <v>366.92620000000005</v>
      </c>
      <c r="P19" s="11">
        <f t="shared" si="1"/>
        <v>0.42146333333333341</v>
      </c>
      <c r="Q19" s="11">
        <f t="shared" si="1"/>
        <v>23.884166666666665</v>
      </c>
      <c r="R19" s="10"/>
      <c r="S19" s="10"/>
    </row>
    <row r="20" spans="1:19" ht="15.75" x14ac:dyDescent="0.25">
      <c r="A20" s="12"/>
      <c r="B20" s="13" t="s">
        <v>28</v>
      </c>
      <c r="C20" s="10"/>
      <c r="D20" s="11">
        <f>D11+D19</f>
        <v>63.959866666666663</v>
      </c>
      <c r="E20" s="11">
        <f t="shared" ref="E20:Q20" si="2">E11+E19</f>
        <v>61.180866666666667</v>
      </c>
      <c r="F20" s="11">
        <f t="shared" si="2"/>
        <v>240.77661666666668</v>
      </c>
      <c r="G20" s="11">
        <f t="shared" si="2"/>
        <v>1753.0425</v>
      </c>
      <c r="H20" s="11">
        <f t="shared" si="2"/>
        <v>0.7639933333333333</v>
      </c>
      <c r="I20" s="11">
        <f t="shared" si="2"/>
        <v>39.86613333333333</v>
      </c>
      <c r="J20" s="11">
        <f t="shared" si="2"/>
        <v>300.80333333333334</v>
      </c>
      <c r="K20" s="11">
        <f t="shared" si="2"/>
        <v>9.0742166666666666</v>
      </c>
      <c r="L20" s="11">
        <f t="shared" si="2"/>
        <v>643.32529999999997</v>
      </c>
      <c r="M20" s="11">
        <f t="shared" si="2"/>
        <v>1026.8485000000001</v>
      </c>
      <c r="N20" s="11">
        <f t="shared" si="2"/>
        <v>227.13683333333333</v>
      </c>
      <c r="O20" s="11">
        <f t="shared" si="2"/>
        <v>370.86520000000007</v>
      </c>
      <c r="P20" s="11">
        <f t="shared" si="2"/>
        <v>0.83521333333333347</v>
      </c>
      <c r="Q20" s="11">
        <f t="shared" si="2"/>
        <v>47.479166666666664</v>
      </c>
      <c r="R20" s="10"/>
      <c r="S20" s="10"/>
    </row>
    <row r="21" spans="1:19" ht="15.75" x14ac:dyDescent="0.25">
      <c r="A21" s="41" t="s">
        <v>29</v>
      </c>
      <c r="B21" s="42" t="s">
        <v>29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</row>
    <row r="22" spans="1:19" ht="15.75" x14ac:dyDescent="0.25">
      <c r="A22" s="38" t="s">
        <v>25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</row>
    <row r="23" spans="1:19" ht="15.75" x14ac:dyDescent="0.25">
      <c r="A23" s="1">
        <v>1</v>
      </c>
      <c r="B23" s="6" t="s">
        <v>95</v>
      </c>
      <c r="C23" s="7">
        <v>200</v>
      </c>
      <c r="D23" s="8">
        <v>17.04</v>
      </c>
      <c r="E23" s="8">
        <v>11.775</v>
      </c>
      <c r="F23" s="8">
        <v>47.64</v>
      </c>
      <c r="G23" s="8">
        <v>360.4</v>
      </c>
      <c r="H23" s="8">
        <v>0.13600000000000001</v>
      </c>
      <c r="I23" s="8">
        <v>0</v>
      </c>
      <c r="J23" s="8">
        <v>49</v>
      </c>
      <c r="K23" s="8">
        <v>1.07</v>
      </c>
      <c r="L23" s="8">
        <v>103.02</v>
      </c>
      <c r="M23" s="8">
        <v>172.07499999999999</v>
      </c>
      <c r="N23" s="8">
        <v>37.729999999999997</v>
      </c>
      <c r="O23" s="8">
        <v>1.0735000000000001</v>
      </c>
      <c r="P23" s="8">
        <v>0.26</v>
      </c>
      <c r="Q23" s="8">
        <v>0.45</v>
      </c>
      <c r="R23" s="9">
        <v>508</v>
      </c>
      <c r="S23" s="9">
        <v>508</v>
      </c>
    </row>
    <row r="24" spans="1:19" ht="15.75" x14ac:dyDescent="0.25">
      <c r="A24" s="1">
        <v>2</v>
      </c>
      <c r="B24" s="6" t="s">
        <v>52</v>
      </c>
      <c r="C24" s="7">
        <v>70</v>
      </c>
      <c r="D24" s="8">
        <v>0.54600000000000004</v>
      </c>
      <c r="E24" s="8">
        <v>3.15E-2</v>
      </c>
      <c r="F24" s="8">
        <v>47.313000000000002</v>
      </c>
      <c r="G24" s="8">
        <v>191.94</v>
      </c>
      <c r="H24" s="8">
        <v>1.0500000000000001E-2</v>
      </c>
      <c r="I24" s="8">
        <v>0.42</v>
      </c>
      <c r="J24" s="8">
        <v>0</v>
      </c>
      <c r="K24" s="8">
        <v>0.57750000000000001</v>
      </c>
      <c r="L24" s="8">
        <v>18.059999999999999</v>
      </c>
      <c r="M24" s="8">
        <v>15.33</v>
      </c>
      <c r="N24" s="8">
        <v>11.025</v>
      </c>
      <c r="O24" s="8">
        <v>0.46199999999999997</v>
      </c>
      <c r="P24" s="8">
        <v>2.1000000000000001E-2</v>
      </c>
      <c r="Q24" s="8">
        <v>0</v>
      </c>
      <c r="R24" s="9">
        <v>335</v>
      </c>
      <c r="S24" s="9">
        <v>335</v>
      </c>
    </row>
    <row r="25" spans="1:19" ht="15.75" x14ac:dyDescent="0.25">
      <c r="A25" s="1">
        <v>3</v>
      </c>
      <c r="B25" s="6" t="s">
        <v>53</v>
      </c>
      <c r="C25" s="7">
        <v>200</v>
      </c>
      <c r="D25" s="8">
        <v>3.6000000000000004E-2</v>
      </c>
      <c r="E25" s="8">
        <v>4.0000000000000001E-3</v>
      </c>
      <c r="F25" s="8">
        <v>8.1120000000000001</v>
      </c>
      <c r="G25" s="8">
        <v>33.28</v>
      </c>
      <c r="H25" s="8">
        <v>1.6000000000000001E-3</v>
      </c>
      <c r="I25" s="8">
        <v>1.6</v>
      </c>
      <c r="J25" s="8">
        <v>0</v>
      </c>
      <c r="K25" s="8">
        <v>8.0000000000000002E-3</v>
      </c>
      <c r="L25" s="8">
        <v>5.3049999999999997</v>
      </c>
      <c r="M25" s="8">
        <v>6.6479999999999997</v>
      </c>
      <c r="N25" s="8">
        <v>0.48</v>
      </c>
      <c r="O25" s="8">
        <v>4.8000000000000001E-2</v>
      </c>
      <c r="P25" s="8">
        <v>8.0000000000000004E-4</v>
      </c>
      <c r="Q25" s="8">
        <v>0</v>
      </c>
      <c r="R25" s="9">
        <v>377</v>
      </c>
      <c r="S25" s="9">
        <v>377</v>
      </c>
    </row>
    <row r="26" spans="1:19" ht="15.75" x14ac:dyDescent="0.25">
      <c r="A26" s="1">
        <v>4</v>
      </c>
      <c r="B26" s="6" t="s">
        <v>44</v>
      </c>
      <c r="C26" s="7">
        <v>20</v>
      </c>
      <c r="D26" s="8">
        <v>4.6399999999999997</v>
      </c>
      <c r="E26" s="8">
        <v>5.9</v>
      </c>
      <c r="F26" s="8">
        <v>0</v>
      </c>
      <c r="G26" s="8">
        <v>72.8</v>
      </c>
      <c r="H26" s="8">
        <v>8.0000000000000002E-3</v>
      </c>
      <c r="I26" s="8">
        <v>0.14000000000000001</v>
      </c>
      <c r="J26" s="8">
        <v>52</v>
      </c>
      <c r="K26" s="8">
        <v>0.1</v>
      </c>
      <c r="L26" s="8">
        <v>44</v>
      </c>
      <c r="M26" s="8">
        <v>108</v>
      </c>
      <c r="N26" s="8">
        <v>7</v>
      </c>
      <c r="O26" s="8">
        <v>0.2</v>
      </c>
      <c r="P26" s="8">
        <v>0.06</v>
      </c>
      <c r="Q26" s="8">
        <v>0</v>
      </c>
      <c r="R26" s="9">
        <v>16</v>
      </c>
      <c r="S26" s="9">
        <v>16</v>
      </c>
    </row>
    <row r="27" spans="1:19" ht="15.75" x14ac:dyDescent="0.25">
      <c r="A27" s="1">
        <v>5</v>
      </c>
      <c r="B27" s="6" t="s">
        <v>43</v>
      </c>
      <c r="C27" s="7">
        <v>60</v>
      </c>
      <c r="D27" s="8">
        <v>4.5</v>
      </c>
      <c r="E27" s="8">
        <v>1.74</v>
      </c>
      <c r="F27" s="8">
        <v>30.84</v>
      </c>
      <c r="G27" s="8">
        <v>157.19999999999999</v>
      </c>
      <c r="H27" s="8">
        <v>6.6000000000000003E-2</v>
      </c>
      <c r="I27" s="8">
        <v>0</v>
      </c>
      <c r="J27" s="8">
        <v>0</v>
      </c>
      <c r="K27" s="8">
        <v>1.02</v>
      </c>
      <c r="L27" s="8">
        <v>14.1</v>
      </c>
      <c r="M27" s="8">
        <v>50.4</v>
      </c>
      <c r="N27" s="8">
        <v>7.8</v>
      </c>
      <c r="O27" s="8">
        <v>0.72</v>
      </c>
      <c r="P27" s="8">
        <v>1.7999999999999999E-2</v>
      </c>
      <c r="Q27" s="8">
        <v>0</v>
      </c>
      <c r="R27" s="9">
        <v>18</v>
      </c>
      <c r="S27" s="9">
        <v>18</v>
      </c>
    </row>
    <row r="28" spans="1:19" ht="15.75" x14ac:dyDescent="0.25">
      <c r="A28" s="12"/>
      <c r="B28" s="13" t="s">
        <v>26</v>
      </c>
      <c r="C28" s="10"/>
      <c r="D28" s="11">
        <f>SUM(D23:D27)</f>
        <v>26.762</v>
      </c>
      <c r="E28" s="11">
        <f t="shared" ref="E28:Q28" si="3">SUM(E23:E27)</f>
        <v>19.450499999999998</v>
      </c>
      <c r="F28" s="11">
        <f t="shared" si="3"/>
        <v>133.905</v>
      </c>
      <c r="G28" s="11">
        <f t="shared" si="3"/>
        <v>815.61999999999989</v>
      </c>
      <c r="H28" s="11">
        <f t="shared" si="3"/>
        <v>0.22210000000000002</v>
      </c>
      <c r="I28" s="11">
        <f t="shared" si="3"/>
        <v>2.16</v>
      </c>
      <c r="J28" s="11">
        <f t="shared" si="3"/>
        <v>101</v>
      </c>
      <c r="K28" s="11">
        <f t="shared" si="3"/>
        <v>2.7755000000000001</v>
      </c>
      <c r="L28" s="11">
        <f t="shared" si="3"/>
        <v>184.48499999999999</v>
      </c>
      <c r="M28" s="11">
        <f t="shared" si="3"/>
        <v>352.45299999999997</v>
      </c>
      <c r="N28" s="11">
        <f t="shared" si="3"/>
        <v>64.034999999999997</v>
      </c>
      <c r="O28" s="11">
        <f t="shared" si="3"/>
        <v>2.5034999999999998</v>
      </c>
      <c r="P28" s="11">
        <f t="shared" si="3"/>
        <v>0.35980000000000006</v>
      </c>
      <c r="Q28" s="11">
        <f t="shared" si="3"/>
        <v>0.45</v>
      </c>
      <c r="R28" s="10"/>
      <c r="S28" s="10"/>
    </row>
    <row r="29" spans="1:19" ht="15.75" x14ac:dyDescent="0.25">
      <c r="A29" s="38" t="s">
        <v>27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40"/>
    </row>
    <row r="30" spans="1:19" ht="15.75" x14ac:dyDescent="0.25">
      <c r="A30" s="1">
        <v>1</v>
      </c>
      <c r="B30" s="6" t="s">
        <v>54</v>
      </c>
      <c r="C30" s="7">
        <v>100</v>
      </c>
      <c r="D30" s="8">
        <v>1.2</v>
      </c>
      <c r="E30" s="8">
        <v>4.7</v>
      </c>
      <c r="F30" s="8">
        <v>7.7</v>
      </c>
      <c r="G30" s="8">
        <v>78</v>
      </c>
      <c r="H30" s="8">
        <v>0.03</v>
      </c>
      <c r="I30" s="8">
        <v>9.6</v>
      </c>
      <c r="J30" s="8">
        <v>0</v>
      </c>
      <c r="K30" s="8">
        <v>2.1</v>
      </c>
      <c r="L30" s="8">
        <v>32</v>
      </c>
      <c r="M30" s="8">
        <v>30</v>
      </c>
      <c r="N30" s="8">
        <v>13</v>
      </c>
      <c r="O30" s="8">
        <v>0.8</v>
      </c>
      <c r="P30" s="8">
        <v>0.03</v>
      </c>
      <c r="Q30" s="8">
        <v>0</v>
      </c>
      <c r="R30" s="9">
        <v>25</v>
      </c>
      <c r="S30" s="9">
        <v>25</v>
      </c>
    </row>
    <row r="31" spans="1:19" ht="15.75" x14ac:dyDescent="0.25">
      <c r="A31" s="1">
        <v>2</v>
      </c>
      <c r="B31" s="6" t="s">
        <v>55</v>
      </c>
      <c r="C31" s="7">
        <v>250</v>
      </c>
      <c r="D31" s="8">
        <v>2.1115000000000004</v>
      </c>
      <c r="E31" s="8">
        <v>3.7925000000000004</v>
      </c>
      <c r="F31" s="8">
        <v>11.63125</v>
      </c>
      <c r="G31" s="8">
        <v>89.347500000000025</v>
      </c>
      <c r="H31" s="8">
        <v>5.7625000000000003E-2</v>
      </c>
      <c r="I31" s="8">
        <v>15.442500000000001</v>
      </c>
      <c r="J31" s="8">
        <v>7.5</v>
      </c>
      <c r="K31" s="8">
        <v>1.3049999999999999</v>
      </c>
      <c r="L31" s="8">
        <v>112.67749999999999</v>
      </c>
      <c r="M31" s="8">
        <v>54.189999999999991</v>
      </c>
      <c r="N31" s="8">
        <v>24.71</v>
      </c>
      <c r="O31" s="8">
        <v>1.141</v>
      </c>
      <c r="P31" s="8">
        <v>6.372499999999999E-2</v>
      </c>
      <c r="Q31" s="8">
        <v>5.7249999999999996</v>
      </c>
      <c r="R31" s="9">
        <v>119</v>
      </c>
      <c r="S31" s="9">
        <v>119</v>
      </c>
    </row>
    <row r="32" spans="1:19" ht="15.75" x14ac:dyDescent="0.25">
      <c r="A32" s="1">
        <v>3</v>
      </c>
      <c r="B32" s="6" t="s">
        <v>56</v>
      </c>
      <c r="C32" s="7">
        <v>100</v>
      </c>
      <c r="D32" s="8">
        <v>13.471799999999998</v>
      </c>
      <c r="E32" s="8">
        <v>12.91</v>
      </c>
      <c r="F32" s="8">
        <v>3.8600000000000008</v>
      </c>
      <c r="G32" s="8">
        <v>182.39400000000001</v>
      </c>
      <c r="H32" s="8">
        <v>5.3430000000000005E-2</v>
      </c>
      <c r="I32" s="8">
        <v>1.425</v>
      </c>
      <c r="J32" s="8">
        <v>9</v>
      </c>
      <c r="K32" s="8">
        <v>0.39419999999999999</v>
      </c>
      <c r="L32" s="8">
        <v>10.847999999999999</v>
      </c>
      <c r="M32" s="8">
        <v>132.654</v>
      </c>
      <c r="N32" s="8">
        <v>18.29</v>
      </c>
      <c r="O32" s="8">
        <v>1.9189000000000001</v>
      </c>
      <c r="P32" s="8">
        <v>0.10885</v>
      </c>
      <c r="Q32" s="8">
        <v>5.2659999999999991</v>
      </c>
      <c r="R32" s="9">
        <v>282</v>
      </c>
      <c r="S32" s="9">
        <v>282</v>
      </c>
    </row>
    <row r="33" spans="1:19" ht="15.75" x14ac:dyDescent="0.25">
      <c r="A33" s="1">
        <v>4</v>
      </c>
      <c r="B33" s="6" t="s">
        <v>57</v>
      </c>
      <c r="C33" s="7">
        <v>180</v>
      </c>
      <c r="D33" s="8">
        <v>7.5880799999999988</v>
      </c>
      <c r="E33" s="8">
        <v>6.4310400000000003</v>
      </c>
      <c r="F33" s="8">
        <v>34.234679999999997</v>
      </c>
      <c r="G33" s="8">
        <v>224.82239999999999</v>
      </c>
      <c r="H33" s="8">
        <v>0.25748399999999999</v>
      </c>
      <c r="I33" s="8">
        <v>0</v>
      </c>
      <c r="J33" s="8">
        <v>16.2</v>
      </c>
      <c r="K33" s="8">
        <v>0.53304000000000007</v>
      </c>
      <c r="L33" s="8">
        <v>12.623999999999999</v>
      </c>
      <c r="M33" s="8">
        <v>179.4684</v>
      </c>
      <c r="N33" s="8">
        <v>119.76</v>
      </c>
      <c r="O33" s="8">
        <v>4.0227599999999999</v>
      </c>
      <c r="P33" s="8">
        <v>0.12515999999999999</v>
      </c>
      <c r="Q33" s="8">
        <v>3.5338919999999998</v>
      </c>
      <c r="R33" s="9">
        <v>341</v>
      </c>
      <c r="S33" s="9">
        <v>341</v>
      </c>
    </row>
    <row r="34" spans="1:19" ht="15.75" x14ac:dyDescent="0.25">
      <c r="A34" s="1">
        <v>5</v>
      </c>
      <c r="B34" s="6" t="s">
        <v>58</v>
      </c>
      <c r="C34" s="7">
        <v>200</v>
      </c>
      <c r="D34" s="8">
        <v>0.12</v>
      </c>
      <c r="E34" s="8">
        <v>0.12</v>
      </c>
      <c r="F34" s="8">
        <v>22.92</v>
      </c>
      <c r="G34" s="8">
        <v>93.9</v>
      </c>
      <c r="H34" s="8">
        <v>8.9999999999999993E-3</v>
      </c>
      <c r="I34" s="8">
        <v>3</v>
      </c>
      <c r="J34" s="8">
        <v>0</v>
      </c>
      <c r="K34" s="8">
        <v>0.06</v>
      </c>
      <c r="L34" s="8">
        <v>5.4</v>
      </c>
      <c r="M34" s="8">
        <v>3.3</v>
      </c>
      <c r="N34" s="8">
        <v>2.7</v>
      </c>
      <c r="O34" s="8">
        <v>0.72</v>
      </c>
      <c r="P34" s="8">
        <v>6.0000000000000001E-3</v>
      </c>
      <c r="Q34" s="8">
        <v>0.6</v>
      </c>
      <c r="R34" s="9">
        <v>451</v>
      </c>
      <c r="S34" s="9">
        <v>451</v>
      </c>
    </row>
    <row r="35" spans="1:19" ht="15.75" x14ac:dyDescent="0.25">
      <c r="A35" s="1">
        <v>6</v>
      </c>
      <c r="B35" s="6" t="s">
        <v>43</v>
      </c>
      <c r="C35" s="7">
        <v>40</v>
      </c>
      <c r="D35" s="8">
        <v>3</v>
      </c>
      <c r="E35" s="8">
        <v>1.1599999999999999</v>
      </c>
      <c r="F35" s="8">
        <v>20.56</v>
      </c>
      <c r="G35" s="8">
        <v>104.8</v>
      </c>
      <c r="H35" s="8">
        <v>4.4000000000000004E-2</v>
      </c>
      <c r="I35" s="8">
        <v>0</v>
      </c>
      <c r="J35" s="8">
        <v>0</v>
      </c>
      <c r="K35" s="8">
        <v>0.68</v>
      </c>
      <c r="L35" s="8">
        <v>9.4</v>
      </c>
      <c r="M35" s="8">
        <v>33.6</v>
      </c>
      <c r="N35" s="8">
        <v>5.2</v>
      </c>
      <c r="O35" s="8">
        <v>0.48</v>
      </c>
      <c r="P35" s="8">
        <v>1.2E-2</v>
      </c>
      <c r="Q35" s="8">
        <v>0</v>
      </c>
      <c r="R35" s="9">
        <v>18</v>
      </c>
      <c r="S35" s="9">
        <v>18</v>
      </c>
    </row>
    <row r="36" spans="1:19" ht="15.75" x14ac:dyDescent="0.25">
      <c r="A36" s="1">
        <v>7</v>
      </c>
      <c r="B36" s="6" t="s">
        <v>49</v>
      </c>
      <c r="C36" s="7">
        <v>40</v>
      </c>
      <c r="D36" s="8">
        <v>2.2400000000000002</v>
      </c>
      <c r="E36" s="8">
        <v>0.44</v>
      </c>
      <c r="F36" s="8">
        <v>19.760000000000002</v>
      </c>
      <c r="G36" s="8">
        <v>92.8</v>
      </c>
      <c r="H36" s="8">
        <v>4.4000000000000004E-2</v>
      </c>
      <c r="I36" s="8">
        <v>0</v>
      </c>
      <c r="J36" s="8">
        <v>0</v>
      </c>
      <c r="K36" s="8">
        <v>0.36</v>
      </c>
      <c r="L36" s="8">
        <v>100</v>
      </c>
      <c r="M36" s="8">
        <v>100</v>
      </c>
      <c r="N36" s="8">
        <v>10</v>
      </c>
      <c r="O36" s="8">
        <v>1.24</v>
      </c>
      <c r="P36" s="8">
        <v>1.2E-2</v>
      </c>
      <c r="Q36" s="8">
        <v>4</v>
      </c>
      <c r="R36" s="9">
        <v>19</v>
      </c>
      <c r="S36" s="9">
        <v>19</v>
      </c>
    </row>
    <row r="37" spans="1:19" ht="15.75" x14ac:dyDescent="0.25">
      <c r="A37" s="12"/>
      <c r="B37" s="13" t="s">
        <v>26</v>
      </c>
      <c r="C37" s="10"/>
      <c r="D37" s="11">
        <f>SUM(D30:D36)</f>
        <v>29.731379999999994</v>
      </c>
      <c r="E37" s="11">
        <f t="shared" ref="E37:Q37" si="4">SUM(E30:E36)</f>
        <v>29.553540000000002</v>
      </c>
      <c r="F37" s="11">
        <f t="shared" si="4"/>
        <v>120.66593</v>
      </c>
      <c r="G37" s="11">
        <f t="shared" si="4"/>
        <v>866.06389999999988</v>
      </c>
      <c r="H37" s="11">
        <f t="shared" si="4"/>
        <v>0.49553899999999995</v>
      </c>
      <c r="I37" s="11">
        <f t="shared" si="4"/>
        <v>29.467500000000001</v>
      </c>
      <c r="J37" s="11">
        <f t="shared" si="4"/>
        <v>32.700000000000003</v>
      </c>
      <c r="K37" s="11">
        <f t="shared" si="4"/>
        <v>5.4322400000000002</v>
      </c>
      <c r="L37" s="11">
        <f t="shared" si="4"/>
        <v>282.94950000000006</v>
      </c>
      <c r="M37" s="11">
        <f t="shared" si="4"/>
        <v>533.21240000000012</v>
      </c>
      <c r="N37" s="11">
        <f t="shared" si="4"/>
        <v>193.65999999999997</v>
      </c>
      <c r="O37" s="11">
        <f t="shared" si="4"/>
        <v>10.322660000000001</v>
      </c>
      <c r="P37" s="11">
        <f t="shared" si="4"/>
        <v>0.35773500000000003</v>
      </c>
      <c r="Q37" s="11">
        <f t="shared" si="4"/>
        <v>19.124891999999999</v>
      </c>
      <c r="R37" s="10"/>
      <c r="S37" s="10"/>
    </row>
    <row r="38" spans="1:19" ht="15.75" x14ac:dyDescent="0.25">
      <c r="A38" s="12"/>
      <c r="B38" s="13" t="s">
        <v>28</v>
      </c>
      <c r="C38" s="10"/>
      <c r="D38" s="11">
        <f>D28+D37</f>
        <v>56.493379999999995</v>
      </c>
      <c r="E38" s="11">
        <f t="shared" ref="E38:Q38" si="5">E28+E37</f>
        <v>49.004040000000003</v>
      </c>
      <c r="F38" s="11">
        <f t="shared" si="5"/>
        <v>254.57093</v>
      </c>
      <c r="G38" s="11">
        <f t="shared" si="5"/>
        <v>1681.6838999999998</v>
      </c>
      <c r="H38" s="11">
        <f t="shared" si="5"/>
        <v>0.71763899999999992</v>
      </c>
      <c r="I38" s="11">
        <f t="shared" si="5"/>
        <v>31.627500000000001</v>
      </c>
      <c r="J38" s="11">
        <f t="shared" si="5"/>
        <v>133.69999999999999</v>
      </c>
      <c r="K38" s="11">
        <f t="shared" si="5"/>
        <v>8.2077400000000011</v>
      </c>
      <c r="L38" s="11">
        <f t="shared" si="5"/>
        <v>467.43450000000007</v>
      </c>
      <c r="M38" s="11">
        <f t="shared" si="5"/>
        <v>885.66540000000009</v>
      </c>
      <c r="N38" s="11">
        <f t="shared" si="5"/>
        <v>257.69499999999994</v>
      </c>
      <c r="O38" s="11">
        <f t="shared" si="5"/>
        <v>12.826160000000002</v>
      </c>
      <c r="P38" s="11">
        <f t="shared" si="5"/>
        <v>0.71753500000000003</v>
      </c>
      <c r="Q38" s="11">
        <f t="shared" si="5"/>
        <v>19.574891999999998</v>
      </c>
      <c r="R38" s="10"/>
      <c r="S38" s="10"/>
    </row>
    <row r="39" spans="1:19" ht="15.75" x14ac:dyDescent="0.25">
      <c r="A39" s="41" t="s">
        <v>31</v>
      </c>
      <c r="B39" s="42" t="s">
        <v>31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3"/>
    </row>
    <row r="40" spans="1:19" ht="15.75" x14ac:dyDescent="0.25">
      <c r="A40" s="38" t="s">
        <v>25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</row>
    <row r="41" spans="1:19" ht="15.75" x14ac:dyDescent="0.25">
      <c r="A41" s="1">
        <v>1</v>
      </c>
      <c r="B41" s="6" t="s">
        <v>61</v>
      </c>
      <c r="C41" s="7">
        <v>250</v>
      </c>
      <c r="D41" s="8">
        <v>5.54</v>
      </c>
      <c r="E41" s="8">
        <v>6.0475000000000003</v>
      </c>
      <c r="F41" s="8">
        <v>30.353749999999994</v>
      </c>
      <c r="G41" s="8">
        <v>198.15</v>
      </c>
      <c r="H41" s="8">
        <v>0.13799999999999998</v>
      </c>
      <c r="I41" s="8">
        <v>0.42749999999999994</v>
      </c>
      <c r="J41" s="8">
        <v>18.324999999999999</v>
      </c>
      <c r="K41" s="8">
        <v>0.46500000000000008</v>
      </c>
      <c r="L41" s="8">
        <v>102.95249999999999</v>
      </c>
      <c r="M41" s="8">
        <v>155.88749999999999</v>
      </c>
      <c r="N41" s="8">
        <v>45.56</v>
      </c>
      <c r="O41" s="8">
        <v>1.1107500000000001</v>
      </c>
      <c r="P41" s="8">
        <v>0.12262500000000001</v>
      </c>
      <c r="Q41" s="8">
        <v>8.2874999999999996</v>
      </c>
      <c r="R41" s="9">
        <v>196</v>
      </c>
      <c r="S41" s="9">
        <v>196</v>
      </c>
    </row>
    <row r="42" spans="1:19" ht="15.75" x14ac:dyDescent="0.25">
      <c r="A42" s="1">
        <v>2</v>
      </c>
      <c r="B42" s="6" t="s">
        <v>62</v>
      </c>
      <c r="C42" s="7">
        <v>100</v>
      </c>
      <c r="D42" s="8">
        <v>0.4</v>
      </c>
      <c r="E42" s="8">
        <v>0.4</v>
      </c>
      <c r="F42" s="8">
        <v>9.8000000000000007</v>
      </c>
      <c r="G42" s="8">
        <v>47</v>
      </c>
      <c r="H42" s="8">
        <v>0.03</v>
      </c>
      <c r="I42" s="8">
        <v>10</v>
      </c>
      <c r="J42" s="8">
        <v>0</v>
      </c>
      <c r="K42" s="8">
        <v>0.2</v>
      </c>
      <c r="L42" s="8">
        <v>16</v>
      </c>
      <c r="M42" s="8">
        <v>11</v>
      </c>
      <c r="N42" s="8">
        <v>9</v>
      </c>
      <c r="O42" s="8">
        <v>2.2000000000000002</v>
      </c>
      <c r="P42" s="8">
        <v>0.02</v>
      </c>
      <c r="Q42" s="8">
        <v>2</v>
      </c>
      <c r="R42" s="9">
        <v>403</v>
      </c>
      <c r="S42" s="9">
        <v>403</v>
      </c>
    </row>
    <row r="43" spans="1:19" ht="15.75" x14ac:dyDescent="0.25">
      <c r="A43" s="1">
        <v>3</v>
      </c>
      <c r="B43" s="6" t="s">
        <v>44</v>
      </c>
      <c r="C43" s="7">
        <v>20</v>
      </c>
      <c r="D43" s="8">
        <v>4.6399999999999997</v>
      </c>
      <c r="E43" s="8">
        <v>5.9</v>
      </c>
      <c r="F43" s="8">
        <v>0</v>
      </c>
      <c r="G43" s="8">
        <v>72.8</v>
      </c>
      <c r="H43" s="8">
        <v>8.0000000000000002E-3</v>
      </c>
      <c r="I43" s="8">
        <v>0.14000000000000001</v>
      </c>
      <c r="J43" s="8">
        <v>52</v>
      </c>
      <c r="K43" s="8">
        <v>0.1</v>
      </c>
      <c r="L43" s="8">
        <v>44</v>
      </c>
      <c r="M43" s="8">
        <v>108</v>
      </c>
      <c r="N43" s="8">
        <v>7</v>
      </c>
      <c r="O43" s="8">
        <v>0.2</v>
      </c>
      <c r="P43" s="8">
        <v>0.06</v>
      </c>
      <c r="Q43" s="8">
        <v>0</v>
      </c>
      <c r="R43" s="9">
        <v>16</v>
      </c>
      <c r="S43" s="9">
        <v>16</v>
      </c>
    </row>
    <row r="44" spans="1:19" ht="15.75" x14ac:dyDescent="0.25">
      <c r="A44" s="1">
        <v>4</v>
      </c>
      <c r="B44" s="6" t="s">
        <v>63</v>
      </c>
      <c r="C44" s="7">
        <v>200</v>
      </c>
      <c r="D44" s="8">
        <v>3.9008000000000003</v>
      </c>
      <c r="E44" s="8">
        <v>3.8431999999999999</v>
      </c>
      <c r="F44" s="8">
        <v>13.666000000000002</v>
      </c>
      <c r="G44" s="8">
        <v>104.52879999999999</v>
      </c>
      <c r="H44" s="8">
        <v>2.4E-2</v>
      </c>
      <c r="I44" s="8">
        <v>0.72</v>
      </c>
      <c r="J44" s="8">
        <v>18</v>
      </c>
      <c r="K44" s="8">
        <v>0</v>
      </c>
      <c r="L44" s="8">
        <v>145.38</v>
      </c>
      <c r="M44" s="8">
        <v>109.2</v>
      </c>
      <c r="N44" s="8">
        <v>16.8</v>
      </c>
      <c r="O44" s="8">
        <v>0.13799999999999998</v>
      </c>
      <c r="P44" s="8">
        <v>0.15600000000000003</v>
      </c>
      <c r="Q44" s="8">
        <v>10.8</v>
      </c>
      <c r="R44" s="9">
        <v>419</v>
      </c>
      <c r="S44" s="9">
        <v>419</v>
      </c>
    </row>
    <row r="45" spans="1:19" ht="15.75" x14ac:dyDescent="0.25">
      <c r="A45" s="1">
        <v>5</v>
      </c>
      <c r="B45" s="6" t="s">
        <v>43</v>
      </c>
      <c r="C45" s="7">
        <v>60</v>
      </c>
      <c r="D45" s="8">
        <v>4.5</v>
      </c>
      <c r="E45" s="8">
        <v>1.74</v>
      </c>
      <c r="F45" s="8">
        <v>30.84</v>
      </c>
      <c r="G45" s="8">
        <v>157.19999999999999</v>
      </c>
      <c r="H45" s="8">
        <v>6.6000000000000003E-2</v>
      </c>
      <c r="I45" s="8">
        <v>0</v>
      </c>
      <c r="J45" s="8">
        <v>0</v>
      </c>
      <c r="K45" s="8">
        <v>1.02</v>
      </c>
      <c r="L45" s="8">
        <v>14.1</v>
      </c>
      <c r="M45" s="8">
        <v>50.4</v>
      </c>
      <c r="N45" s="8">
        <v>7.8</v>
      </c>
      <c r="O45" s="8">
        <v>0.72</v>
      </c>
      <c r="P45" s="8">
        <v>1.7999999999999999E-2</v>
      </c>
      <c r="Q45" s="8">
        <v>0</v>
      </c>
      <c r="R45" s="9">
        <v>18</v>
      </c>
      <c r="S45" s="9">
        <v>18</v>
      </c>
    </row>
    <row r="46" spans="1:19" ht="15.75" x14ac:dyDescent="0.25">
      <c r="A46" s="12"/>
      <c r="B46" s="13" t="s">
        <v>26</v>
      </c>
      <c r="C46" s="10"/>
      <c r="D46" s="11">
        <f>SUM(D41:D45)</f>
        <v>18.980800000000002</v>
      </c>
      <c r="E46" s="11">
        <f t="shared" ref="E46:Q46" si="6">SUM(E41:E45)</f>
        <v>17.930699999999998</v>
      </c>
      <c r="F46" s="11">
        <f t="shared" si="6"/>
        <v>84.659750000000003</v>
      </c>
      <c r="G46" s="11">
        <f t="shared" si="6"/>
        <v>579.67879999999991</v>
      </c>
      <c r="H46" s="11">
        <f t="shared" si="6"/>
        <v>0.26600000000000001</v>
      </c>
      <c r="I46" s="11">
        <f t="shared" si="6"/>
        <v>11.287500000000001</v>
      </c>
      <c r="J46" s="11">
        <f t="shared" si="6"/>
        <v>88.325000000000003</v>
      </c>
      <c r="K46" s="11">
        <f t="shared" si="6"/>
        <v>1.7850000000000001</v>
      </c>
      <c r="L46" s="11">
        <f t="shared" si="6"/>
        <v>322.4325</v>
      </c>
      <c r="M46" s="11">
        <f t="shared" si="6"/>
        <v>434.48749999999995</v>
      </c>
      <c r="N46" s="11">
        <f t="shared" si="6"/>
        <v>86.16</v>
      </c>
      <c r="O46" s="11">
        <f t="shared" si="6"/>
        <v>4.3687500000000004</v>
      </c>
      <c r="P46" s="11">
        <f t="shared" si="6"/>
        <v>0.37662500000000004</v>
      </c>
      <c r="Q46" s="11">
        <f t="shared" si="6"/>
        <v>21.087499999999999</v>
      </c>
      <c r="R46" s="10"/>
      <c r="S46" s="10"/>
    </row>
    <row r="47" spans="1:19" ht="15.75" x14ac:dyDescent="0.25">
      <c r="A47" s="38" t="s">
        <v>27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40"/>
    </row>
    <row r="48" spans="1:19" ht="31.5" x14ac:dyDescent="0.25">
      <c r="A48" s="1">
        <v>1</v>
      </c>
      <c r="B48" s="6" t="s">
        <v>64</v>
      </c>
      <c r="C48" s="7">
        <v>100</v>
      </c>
      <c r="D48" s="8">
        <v>0.8</v>
      </c>
      <c r="E48" s="8">
        <v>0.1</v>
      </c>
      <c r="F48" s="8">
        <v>2.5</v>
      </c>
      <c r="G48" s="8">
        <v>14</v>
      </c>
      <c r="H48" s="8">
        <v>0.03</v>
      </c>
      <c r="I48" s="8">
        <v>10</v>
      </c>
      <c r="J48" s="8">
        <v>0</v>
      </c>
      <c r="K48" s="8">
        <v>0.1</v>
      </c>
      <c r="L48" s="8">
        <v>23</v>
      </c>
      <c r="M48" s="8">
        <v>42</v>
      </c>
      <c r="N48" s="8">
        <v>14</v>
      </c>
      <c r="O48" s="8">
        <v>0.6</v>
      </c>
      <c r="P48" s="8">
        <v>0.04</v>
      </c>
      <c r="Q48" s="8">
        <v>3</v>
      </c>
      <c r="R48" s="9">
        <v>37</v>
      </c>
      <c r="S48" s="9">
        <v>36</v>
      </c>
    </row>
    <row r="49" spans="1:19" ht="15.75" x14ac:dyDescent="0.25">
      <c r="A49" s="1">
        <v>2</v>
      </c>
      <c r="B49" s="6" t="s">
        <v>65</v>
      </c>
      <c r="C49" s="7">
        <v>250</v>
      </c>
      <c r="D49" s="8">
        <v>5.45</v>
      </c>
      <c r="E49" s="8">
        <v>8.879999999999999</v>
      </c>
      <c r="F49" s="8">
        <v>19.64</v>
      </c>
      <c r="G49" s="8">
        <v>180.5</v>
      </c>
      <c r="H49" s="8">
        <v>0.23300000000000004</v>
      </c>
      <c r="I49" s="8">
        <v>6.5</v>
      </c>
      <c r="J49" s="8">
        <v>30</v>
      </c>
      <c r="K49" s="8">
        <v>0.35</v>
      </c>
      <c r="L49" s="8">
        <v>39.340000000000003</v>
      </c>
      <c r="M49" s="8">
        <v>108.375</v>
      </c>
      <c r="N49" s="8">
        <v>38.21</v>
      </c>
      <c r="O49" s="8">
        <v>1.9945000000000002</v>
      </c>
      <c r="P49" s="8">
        <v>8.9000000000000024E-2</v>
      </c>
      <c r="Q49" s="8">
        <v>5.1999999999999993</v>
      </c>
      <c r="R49" s="9">
        <v>132</v>
      </c>
      <c r="S49" s="9">
        <v>132</v>
      </c>
    </row>
    <row r="50" spans="1:19" ht="15.75" x14ac:dyDescent="0.25">
      <c r="A50" s="1">
        <v>3</v>
      </c>
      <c r="B50" s="6" t="s">
        <v>66</v>
      </c>
      <c r="C50" s="7">
        <v>100</v>
      </c>
      <c r="D50" s="8">
        <v>26.309000000000001</v>
      </c>
      <c r="E50" s="8">
        <v>26.744999999999994</v>
      </c>
      <c r="F50" s="8">
        <v>16.012</v>
      </c>
      <c r="G50" s="8">
        <v>395.25</v>
      </c>
      <c r="H50" s="8">
        <v>9.5700000000000007E-2</v>
      </c>
      <c r="I50" s="8">
        <v>1.98</v>
      </c>
      <c r="J50" s="8">
        <v>86</v>
      </c>
      <c r="K50" s="8">
        <v>1.639</v>
      </c>
      <c r="L50" s="8">
        <v>21.954999999999998</v>
      </c>
      <c r="M50" s="8">
        <v>201.41</v>
      </c>
      <c r="N50" s="8">
        <v>22.01</v>
      </c>
      <c r="O50" s="8">
        <v>1.97</v>
      </c>
      <c r="P50" s="8">
        <v>0.17309999999999998</v>
      </c>
      <c r="Q50" s="8">
        <v>8.4699999999999989</v>
      </c>
      <c r="R50" s="9">
        <v>318</v>
      </c>
      <c r="S50" s="9">
        <v>318</v>
      </c>
    </row>
    <row r="51" spans="1:19" ht="15.75" x14ac:dyDescent="0.25">
      <c r="A51" s="1">
        <v>4</v>
      </c>
      <c r="B51" s="6" t="s">
        <v>67</v>
      </c>
      <c r="C51" s="7">
        <v>180</v>
      </c>
      <c r="D51" s="8">
        <v>3.8915999999999995</v>
      </c>
      <c r="E51" s="8">
        <v>7.4196</v>
      </c>
      <c r="F51" s="8">
        <v>12.636900000000001</v>
      </c>
      <c r="G51" s="8">
        <v>135.51300000000001</v>
      </c>
      <c r="H51" s="8">
        <v>7.8749999999999987E-2</v>
      </c>
      <c r="I51" s="8">
        <v>58.364999999999988</v>
      </c>
      <c r="J51" s="8">
        <v>0</v>
      </c>
      <c r="K51" s="8">
        <v>3.4937999999999998</v>
      </c>
      <c r="L51" s="8">
        <v>349.97579999999994</v>
      </c>
      <c r="M51" s="8">
        <v>77.52600000000001</v>
      </c>
      <c r="N51" s="8">
        <v>39.985200000000006</v>
      </c>
      <c r="O51" s="8">
        <v>1.4378400000000002</v>
      </c>
      <c r="P51" s="8">
        <v>9.5129999999999978E-2</v>
      </c>
      <c r="Q51" s="8">
        <v>6.7320000000000002</v>
      </c>
      <c r="R51" s="9">
        <v>343</v>
      </c>
      <c r="S51" s="9">
        <v>343</v>
      </c>
    </row>
    <row r="52" spans="1:19" ht="15.75" x14ac:dyDescent="0.25">
      <c r="A52" s="1">
        <v>5</v>
      </c>
      <c r="B52" s="6" t="s">
        <v>68</v>
      </c>
      <c r="C52" s="7">
        <v>200</v>
      </c>
      <c r="D52" s="8">
        <v>0.16600000000000001</v>
      </c>
      <c r="E52" s="8">
        <v>6.4000000000000001E-2</v>
      </c>
      <c r="F52" s="8">
        <v>14.080000000000002</v>
      </c>
      <c r="G52" s="8">
        <v>57.74</v>
      </c>
      <c r="H52" s="8">
        <v>4.7999999999999996E-3</v>
      </c>
      <c r="I52" s="8">
        <v>16</v>
      </c>
      <c r="J52" s="8">
        <v>0</v>
      </c>
      <c r="K52" s="8">
        <v>0.11199999999999999</v>
      </c>
      <c r="L52" s="8">
        <v>10.62</v>
      </c>
      <c r="M52" s="8">
        <v>9.9</v>
      </c>
      <c r="N52" s="8">
        <v>4.96</v>
      </c>
      <c r="O52" s="8">
        <v>0.23200000000000004</v>
      </c>
      <c r="P52" s="8">
        <v>6.4000000000000003E-3</v>
      </c>
      <c r="Q52" s="8">
        <v>0.16</v>
      </c>
      <c r="R52" s="9">
        <v>430</v>
      </c>
      <c r="S52" s="9">
        <v>430</v>
      </c>
    </row>
    <row r="53" spans="1:19" ht="15.75" x14ac:dyDescent="0.25">
      <c r="A53" s="1">
        <v>6</v>
      </c>
      <c r="B53" s="6" t="s">
        <v>43</v>
      </c>
      <c r="C53" s="7">
        <v>40</v>
      </c>
      <c r="D53" s="8">
        <v>3</v>
      </c>
      <c r="E53" s="8">
        <v>1.1599999999999999</v>
      </c>
      <c r="F53" s="8">
        <v>20.56</v>
      </c>
      <c r="G53" s="8">
        <v>104.8</v>
      </c>
      <c r="H53" s="8">
        <v>4.4000000000000004E-2</v>
      </c>
      <c r="I53" s="8">
        <v>0</v>
      </c>
      <c r="J53" s="8">
        <v>0</v>
      </c>
      <c r="K53" s="8">
        <v>0.68</v>
      </c>
      <c r="L53" s="8">
        <v>9.4</v>
      </c>
      <c r="M53" s="8">
        <v>33.6</v>
      </c>
      <c r="N53" s="8">
        <v>5.2</v>
      </c>
      <c r="O53" s="8">
        <v>0.48</v>
      </c>
      <c r="P53" s="8">
        <v>1.2E-2</v>
      </c>
      <c r="Q53" s="8">
        <v>0</v>
      </c>
      <c r="R53" s="9">
        <v>18</v>
      </c>
      <c r="S53" s="9">
        <v>18</v>
      </c>
    </row>
    <row r="54" spans="1:19" ht="15.75" x14ac:dyDescent="0.25">
      <c r="A54" s="1">
        <v>7</v>
      </c>
      <c r="B54" s="6" t="s">
        <v>49</v>
      </c>
      <c r="C54" s="7">
        <v>60</v>
      </c>
      <c r="D54" s="8">
        <v>3.36</v>
      </c>
      <c r="E54" s="8">
        <v>0.66</v>
      </c>
      <c r="F54" s="8">
        <v>29.64</v>
      </c>
      <c r="G54" s="8">
        <v>139.19999999999999</v>
      </c>
      <c r="H54" s="8">
        <v>6.6000000000000003E-2</v>
      </c>
      <c r="I54" s="8">
        <v>0</v>
      </c>
      <c r="J54" s="8">
        <v>0</v>
      </c>
      <c r="K54" s="8">
        <v>0.54</v>
      </c>
      <c r="L54" s="8">
        <v>150</v>
      </c>
      <c r="M54" s="8">
        <v>150</v>
      </c>
      <c r="N54" s="8">
        <v>15</v>
      </c>
      <c r="O54" s="8">
        <v>1.86</v>
      </c>
      <c r="P54" s="8">
        <v>1.7999999999999999E-2</v>
      </c>
      <c r="Q54" s="8">
        <v>6</v>
      </c>
      <c r="R54" s="9">
        <v>19</v>
      </c>
      <c r="S54" s="9">
        <v>19</v>
      </c>
    </row>
    <row r="55" spans="1:19" ht="15.75" x14ac:dyDescent="0.25">
      <c r="A55" s="12"/>
      <c r="B55" s="13" t="s">
        <v>26</v>
      </c>
      <c r="C55" s="10"/>
      <c r="D55" s="11">
        <f>SUM(D48:D54)</f>
        <v>42.976599999999991</v>
      </c>
      <c r="E55" s="11">
        <f t="shared" ref="E55:Q55" si="7">SUM(E48:E54)</f>
        <v>45.02859999999999</v>
      </c>
      <c r="F55" s="11">
        <f t="shared" si="7"/>
        <v>115.0689</v>
      </c>
      <c r="G55" s="11">
        <f t="shared" si="7"/>
        <v>1027.0029999999999</v>
      </c>
      <c r="H55" s="11">
        <f t="shared" si="7"/>
        <v>0.55225000000000002</v>
      </c>
      <c r="I55" s="11">
        <f t="shared" si="7"/>
        <v>92.844999999999985</v>
      </c>
      <c r="J55" s="11">
        <f t="shared" si="7"/>
        <v>116</v>
      </c>
      <c r="K55" s="11">
        <f t="shared" si="7"/>
        <v>6.9147999999999996</v>
      </c>
      <c r="L55" s="11">
        <f t="shared" si="7"/>
        <v>604.29079999999999</v>
      </c>
      <c r="M55" s="11">
        <f t="shared" si="7"/>
        <v>622.81099999999992</v>
      </c>
      <c r="N55" s="11">
        <f t="shared" si="7"/>
        <v>139.36520000000002</v>
      </c>
      <c r="O55" s="11">
        <f t="shared" si="7"/>
        <v>8.5743399999999994</v>
      </c>
      <c r="P55" s="11">
        <f t="shared" si="7"/>
        <v>0.43363000000000007</v>
      </c>
      <c r="Q55" s="11">
        <f t="shared" si="7"/>
        <v>29.561999999999998</v>
      </c>
      <c r="R55" s="10"/>
      <c r="S55" s="10"/>
    </row>
    <row r="56" spans="1:19" ht="15.75" x14ac:dyDescent="0.25">
      <c r="A56" s="12"/>
      <c r="B56" s="13" t="s">
        <v>28</v>
      </c>
      <c r="C56" s="10"/>
      <c r="D56" s="11">
        <f>D46+D55</f>
        <v>61.957399999999993</v>
      </c>
      <c r="E56" s="11">
        <f t="shared" ref="E56:Q56" si="8">E46+E55</f>
        <v>62.959299999999985</v>
      </c>
      <c r="F56" s="11">
        <f t="shared" si="8"/>
        <v>199.72865000000002</v>
      </c>
      <c r="G56" s="11">
        <f t="shared" si="8"/>
        <v>1606.6817999999998</v>
      </c>
      <c r="H56" s="11">
        <f t="shared" si="8"/>
        <v>0.81825000000000003</v>
      </c>
      <c r="I56" s="11">
        <f t="shared" si="8"/>
        <v>104.13249999999999</v>
      </c>
      <c r="J56" s="11">
        <f t="shared" si="8"/>
        <v>204.32499999999999</v>
      </c>
      <c r="K56" s="11">
        <f t="shared" si="8"/>
        <v>8.6997999999999998</v>
      </c>
      <c r="L56" s="11">
        <f t="shared" si="8"/>
        <v>926.72329999999999</v>
      </c>
      <c r="M56" s="11">
        <f t="shared" si="8"/>
        <v>1057.2984999999999</v>
      </c>
      <c r="N56" s="11">
        <f t="shared" si="8"/>
        <v>225.52520000000001</v>
      </c>
      <c r="O56" s="11">
        <f t="shared" si="8"/>
        <v>12.94309</v>
      </c>
      <c r="P56" s="11">
        <f t="shared" si="8"/>
        <v>0.81025500000000017</v>
      </c>
      <c r="Q56" s="11">
        <f t="shared" si="8"/>
        <v>50.649499999999996</v>
      </c>
      <c r="R56" s="10"/>
      <c r="S56" s="10"/>
    </row>
    <row r="57" spans="1:19" ht="15.75" x14ac:dyDescent="0.25">
      <c r="A57" s="41" t="s">
        <v>32</v>
      </c>
      <c r="B57" s="42" t="s">
        <v>32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3"/>
    </row>
    <row r="58" spans="1:19" ht="15.75" x14ac:dyDescent="0.25">
      <c r="A58" s="38" t="s">
        <v>25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40"/>
    </row>
    <row r="59" spans="1:19" ht="15.75" x14ac:dyDescent="0.25">
      <c r="A59" s="1">
        <v>1</v>
      </c>
      <c r="B59" s="6" t="s">
        <v>70</v>
      </c>
      <c r="C59" s="7">
        <v>250</v>
      </c>
      <c r="D59" s="8">
        <v>26.102499999999999</v>
      </c>
      <c r="E59" s="8">
        <v>28.087500000000006</v>
      </c>
      <c r="F59" s="8">
        <v>4.8775000000000004</v>
      </c>
      <c r="G59" s="8">
        <v>376.77499999999998</v>
      </c>
      <c r="H59" s="8">
        <v>0.14625000000000002</v>
      </c>
      <c r="I59" s="8">
        <v>0.45</v>
      </c>
      <c r="J59" s="8">
        <v>26.4375</v>
      </c>
      <c r="K59" s="8">
        <v>1.175</v>
      </c>
      <c r="L59" s="8">
        <v>196.315</v>
      </c>
      <c r="M59" s="8">
        <v>429.57499999999999</v>
      </c>
      <c r="N59" s="8">
        <v>33.11</v>
      </c>
      <c r="O59" s="8">
        <v>4.7869999999999999</v>
      </c>
      <c r="P59" s="8">
        <v>0.92749999999999999</v>
      </c>
      <c r="Q59" s="8">
        <v>44.7</v>
      </c>
      <c r="R59" s="9">
        <v>232</v>
      </c>
      <c r="S59" s="9">
        <v>232</v>
      </c>
    </row>
    <row r="60" spans="1:19" ht="15.75" x14ac:dyDescent="0.25">
      <c r="A60" s="1">
        <v>2</v>
      </c>
      <c r="B60" s="6" t="s">
        <v>42</v>
      </c>
      <c r="C60" s="7">
        <v>200</v>
      </c>
      <c r="D60" s="8">
        <v>3.972</v>
      </c>
      <c r="E60" s="8">
        <v>3.8</v>
      </c>
      <c r="F60" s="8">
        <v>9.104000000000001</v>
      </c>
      <c r="G60" s="8">
        <v>87.520000000000024</v>
      </c>
      <c r="H60" s="8">
        <v>2.4E-2</v>
      </c>
      <c r="I60" s="8">
        <v>0.6</v>
      </c>
      <c r="J60" s="8">
        <v>15</v>
      </c>
      <c r="K60" s="8">
        <v>1.2E-2</v>
      </c>
      <c r="L60" s="8">
        <v>126.24</v>
      </c>
      <c r="M60" s="8">
        <v>117.2</v>
      </c>
      <c r="N60" s="8">
        <v>31</v>
      </c>
      <c r="O60" s="8">
        <v>0.99199999999999999</v>
      </c>
      <c r="P60" s="8">
        <v>0.13800000000000001</v>
      </c>
      <c r="Q60" s="8">
        <v>9</v>
      </c>
      <c r="R60" s="9">
        <v>415</v>
      </c>
      <c r="S60" s="9">
        <v>415</v>
      </c>
    </row>
    <row r="61" spans="1:19" ht="15.75" x14ac:dyDescent="0.25">
      <c r="A61" s="1">
        <v>3</v>
      </c>
      <c r="B61" s="6" t="s">
        <v>23</v>
      </c>
      <c r="C61" s="7">
        <v>40</v>
      </c>
      <c r="D61" s="8">
        <v>3</v>
      </c>
      <c r="E61" s="8">
        <v>3.92</v>
      </c>
      <c r="F61" s="8">
        <v>29.76</v>
      </c>
      <c r="G61" s="8">
        <v>166.8</v>
      </c>
      <c r="H61" s="8">
        <v>3.2000000000000001E-2</v>
      </c>
      <c r="I61" s="8">
        <v>0</v>
      </c>
      <c r="J61" s="8">
        <v>4</v>
      </c>
      <c r="K61" s="8">
        <v>1.4</v>
      </c>
      <c r="L61" s="8">
        <v>11.6</v>
      </c>
      <c r="M61" s="8">
        <v>36</v>
      </c>
      <c r="N61" s="8">
        <v>8</v>
      </c>
      <c r="O61" s="8">
        <v>0.84</v>
      </c>
      <c r="P61" s="8">
        <v>0.02</v>
      </c>
      <c r="Q61" s="8">
        <v>0</v>
      </c>
      <c r="R61" s="9">
        <v>9</v>
      </c>
      <c r="S61" s="9">
        <v>9</v>
      </c>
    </row>
    <row r="62" spans="1:19" ht="15.75" x14ac:dyDescent="0.25">
      <c r="A62" s="1">
        <v>4</v>
      </c>
      <c r="B62" s="6" t="s">
        <v>43</v>
      </c>
      <c r="C62" s="7">
        <v>60</v>
      </c>
      <c r="D62" s="8">
        <v>4.5</v>
      </c>
      <c r="E62" s="8">
        <v>1.74</v>
      </c>
      <c r="F62" s="8">
        <v>30.84</v>
      </c>
      <c r="G62" s="8">
        <v>157.19999999999999</v>
      </c>
      <c r="H62" s="8">
        <v>6.6000000000000003E-2</v>
      </c>
      <c r="I62" s="8">
        <v>0</v>
      </c>
      <c r="J62" s="8">
        <v>0</v>
      </c>
      <c r="K62" s="8">
        <v>1.02</v>
      </c>
      <c r="L62" s="8">
        <v>14.1</v>
      </c>
      <c r="M62" s="8">
        <v>50.4</v>
      </c>
      <c r="N62" s="8">
        <v>7.8</v>
      </c>
      <c r="O62" s="8">
        <v>0.72</v>
      </c>
      <c r="P62" s="8">
        <v>1.7999999999999999E-2</v>
      </c>
      <c r="Q62" s="8">
        <v>0</v>
      </c>
      <c r="R62" s="9">
        <v>18</v>
      </c>
      <c r="S62" s="9">
        <v>18</v>
      </c>
    </row>
    <row r="63" spans="1:19" ht="15.75" x14ac:dyDescent="0.25">
      <c r="A63" s="12"/>
      <c r="B63" s="13" t="s">
        <v>26</v>
      </c>
      <c r="C63" s="10"/>
      <c r="D63" s="11">
        <f>SUM(D59:D62)</f>
        <v>37.5745</v>
      </c>
      <c r="E63" s="11">
        <f t="shared" ref="E63:Q63" si="9">SUM(E59:E62)</f>
        <v>37.547500000000007</v>
      </c>
      <c r="F63" s="11">
        <f t="shared" si="9"/>
        <v>74.581500000000005</v>
      </c>
      <c r="G63" s="11">
        <f t="shared" si="9"/>
        <v>788.29500000000007</v>
      </c>
      <c r="H63" s="11">
        <f t="shared" si="9"/>
        <v>0.26824999999999999</v>
      </c>
      <c r="I63" s="11">
        <f t="shared" si="9"/>
        <v>1.05</v>
      </c>
      <c r="J63" s="11">
        <f t="shared" si="9"/>
        <v>45.4375</v>
      </c>
      <c r="K63" s="11">
        <f t="shared" si="9"/>
        <v>3.6069999999999998</v>
      </c>
      <c r="L63" s="11">
        <f t="shared" si="9"/>
        <v>348.25500000000005</v>
      </c>
      <c r="M63" s="11">
        <f t="shared" si="9"/>
        <v>633.17499999999995</v>
      </c>
      <c r="N63" s="11">
        <f t="shared" si="9"/>
        <v>79.91</v>
      </c>
      <c r="O63" s="11">
        <f t="shared" si="9"/>
        <v>7.3389999999999995</v>
      </c>
      <c r="P63" s="11">
        <f t="shared" si="9"/>
        <v>1.1035000000000001</v>
      </c>
      <c r="Q63" s="11">
        <f t="shared" si="9"/>
        <v>53.7</v>
      </c>
      <c r="R63" s="10"/>
      <c r="S63" s="10"/>
    </row>
    <row r="64" spans="1:19" ht="15.75" x14ac:dyDescent="0.25">
      <c r="A64" s="38" t="s">
        <v>27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40"/>
    </row>
    <row r="65" spans="1:19" ht="15.75" x14ac:dyDescent="0.25">
      <c r="A65" s="1">
        <v>1</v>
      </c>
      <c r="B65" s="6" t="s">
        <v>92</v>
      </c>
      <c r="C65" s="7">
        <v>100</v>
      </c>
      <c r="D65" s="8">
        <v>2.8766666666666669</v>
      </c>
      <c r="E65" s="8">
        <v>7.3753333333333337</v>
      </c>
      <c r="F65" s="8">
        <v>10.179333333333334</v>
      </c>
      <c r="G65" s="8">
        <v>119.04666666666667</v>
      </c>
      <c r="H65" s="8">
        <v>9.0400000000000008E-2</v>
      </c>
      <c r="I65" s="8">
        <v>7.0333333333333341</v>
      </c>
      <c r="J65" s="8">
        <v>0.01</v>
      </c>
      <c r="K65" s="8">
        <v>2.8853333333333335</v>
      </c>
      <c r="L65" s="8">
        <v>37.226666666666667</v>
      </c>
      <c r="M65" s="8">
        <v>68.563333333333347</v>
      </c>
      <c r="N65" s="8">
        <v>25.200000000000003</v>
      </c>
      <c r="O65" s="8">
        <v>0.94766666666666677</v>
      </c>
      <c r="P65" s="8">
        <v>0.10626666666666668</v>
      </c>
      <c r="Q65" s="8">
        <v>6.2666666666666675</v>
      </c>
      <c r="R65" s="9">
        <v>94</v>
      </c>
      <c r="S65" s="9">
        <v>94</v>
      </c>
    </row>
    <row r="66" spans="1:19" ht="15.75" x14ac:dyDescent="0.25">
      <c r="A66" s="1">
        <v>2</v>
      </c>
      <c r="B66" s="6" t="s">
        <v>113</v>
      </c>
      <c r="C66" s="30">
        <v>250</v>
      </c>
      <c r="D66" s="8">
        <v>2.0099999999999998</v>
      </c>
      <c r="E66" s="8">
        <v>8.86</v>
      </c>
      <c r="F66" s="8">
        <v>15.72</v>
      </c>
      <c r="G66" s="8">
        <v>148.65</v>
      </c>
      <c r="H66" s="8">
        <v>0.06</v>
      </c>
      <c r="I66" s="8">
        <v>0.05</v>
      </c>
      <c r="J66" s="8">
        <v>6.5</v>
      </c>
      <c r="K66" s="8">
        <v>1.68</v>
      </c>
      <c r="L66" s="8" t="s">
        <v>118</v>
      </c>
      <c r="M66" s="8">
        <v>61.38</v>
      </c>
      <c r="N66" s="8">
        <v>63.26</v>
      </c>
      <c r="O66" s="8">
        <v>51.46</v>
      </c>
      <c r="P66" s="8">
        <v>0.05</v>
      </c>
      <c r="Q66" s="8">
        <v>2.93</v>
      </c>
      <c r="R66" s="9">
        <v>133</v>
      </c>
      <c r="S66" s="9">
        <v>133</v>
      </c>
    </row>
    <row r="67" spans="1:19" ht="15.75" x14ac:dyDescent="0.25">
      <c r="A67" s="29">
        <v>3</v>
      </c>
      <c r="B67" s="6" t="s">
        <v>114</v>
      </c>
      <c r="C67" s="30">
        <v>100</v>
      </c>
      <c r="D67" s="8">
        <v>14.67</v>
      </c>
      <c r="E67" s="8">
        <v>3.77</v>
      </c>
      <c r="F67" s="8">
        <v>12.63</v>
      </c>
      <c r="G67" s="8">
        <v>143.47999999999999</v>
      </c>
      <c r="H67" s="8">
        <v>0.13</v>
      </c>
      <c r="I67" s="8">
        <v>0.09</v>
      </c>
      <c r="J67" s="8">
        <v>22.5</v>
      </c>
      <c r="K67" s="8">
        <v>1.58</v>
      </c>
      <c r="L67" s="8" t="s">
        <v>118</v>
      </c>
      <c r="M67" s="8">
        <v>638.59</v>
      </c>
      <c r="N67" s="8">
        <v>285.22000000000003</v>
      </c>
      <c r="O67" s="8">
        <v>419.47</v>
      </c>
      <c r="P67" s="8">
        <v>0.13</v>
      </c>
      <c r="Q67" s="8">
        <v>184.28</v>
      </c>
      <c r="R67" s="9">
        <v>467</v>
      </c>
      <c r="S67" s="9">
        <v>467</v>
      </c>
    </row>
    <row r="68" spans="1:19" ht="15.75" x14ac:dyDescent="0.25">
      <c r="A68" s="1">
        <v>4</v>
      </c>
      <c r="B68" s="6" t="s">
        <v>115</v>
      </c>
      <c r="C68" s="30">
        <v>180</v>
      </c>
      <c r="D68" s="8">
        <v>3.96</v>
      </c>
      <c r="E68" s="8">
        <v>6.68</v>
      </c>
      <c r="F68" s="8">
        <v>26.55</v>
      </c>
      <c r="G68" s="8">
        <v>182.52</v>
      </c>
      <c r="H68" s="8">
        <v>0.3</v>
      </c>
      <c r="I68" s="8">
        <v>0.19</v>
      </c>
      <c r="J68" s="8">
        <v>17.899999999999999</v>
      </c>
      <c r="K68" s="8">
        <v>0.4</v>
      </c>
      <c r="L68" s="8" t="s">
        <v>118</v>
      </c>
      <c r="M68" s="8">
        <v>161.32</v>
      </c>
      <c r="N68" s="8">
        <v>58.63</v>
      </c>
      <c r="O68" s="8">
        <v>115.96</v>
      </c>
      <c r="P68" s="8">
        <v>0.3</v>
      </c>
      <c r="Q68" s="8">
        <v>13.3</v>
      </c>
      <c r="R68" s="9">
        <v>354</v>
      </c>
      <c r="S68" s="9">
        <v>354</v>
      </c>
    </row>
    <row r="69" spans="1:19" ht="15.75" x14ac:dyDescent="0.25">
      <c r="A69" s="1">
        <v>5</v>
      </c>
      <c r="B69" s="6" t="s">
        <v>48</v>
      </c>
      <c r="C69" s="7">
        <v>200</v>
      </c>
      <c r="D69" s="8">
        <v>0.48</v>
      </c>
      <c r="E69" s="8">
        <v>3.5999999999999997E-2</v>
      </c>
      <c r="F69" s="8">
        <v>14.832000000000001</v>
      </c>
      <c r="G69" s="8">
        <v>60.72</v>
      </c>
      <c r="H69" s="8">
        <v>3.5999999999999999E-3</v>
      </c>
      <c r="I69" s="8">
        <v>0.6</v>
      </c>
      <c r="J69" s="8">
        <v>120</v>
      </c>
      <c r="K69" s="8">
        <v>0</v>
      </c>
      <c r="L69" s="8">
        <v>14.038799999999998</v>
      </c>
      <c r="M69" s="8">
        <v>23.04</v>
      </c>
      <c r="N69" s="8">
        <v>11.04</v>
      </c>
      <c r="O69" s="8">
        <v>360.024</v>
      </c>
      <c r="P69" s="8">
        <v>2.4000000000000004E-2</v>
      </c>
      <c r="Q69" s="8">
        <v>0</v>
      </c>
      <c r="R69" s="9">
        <v>638</v>
      </c>
      <c r="S69" s="9">
        <v>638</v>
      </c>
    </row>
    <row r="70" spans="1:19" ht="15.75" x14ac:dyDescent="0.25">
      <c r="A70" s="1">
        <v>6</v>
      </c>
      <c r="B70" s="6" t="s">
        <v>43</v>
      </c>
      <c r="C70" s="7">
        <v>60</v>
      </c>
      <c r="D70" s="8">
        <v>4.5</v>
      </c>
      <c r="E70" s="8">
        <v>1.74</v>
      </c>
      <c r="F70" s="8">
        <v>30.84</v>
      </c>
      <c r="G70" s="8">
        <v>157.19999999999999</v>
      </c>
      <c r="H70" s="8">
        <v>6.6000000000000003E-2</v>
      </c>
      <c r="I70" s="8">
        <v>0</v>
      </c>
      <c r="J70" s="8">
        <v>0</v>
      </c>
      <c r="K70" s="8">
        <v>1.02</v>
      </c>
      <c r="L70" s="8">
        <v>14.1</v>
      </c>
      <c r="M70" s="8">
        <v>50.4</v>
      </c>
      <c r="N70" s="8">
        <v>7.8</v>
      </c>
      <c r="O70" s="8">
        <v>0.72</v>
      </c>
      <c r="P70" s="8">
        <v>1.7999999999999999E-2</v>
      </c>
      <c r="Q70" s="8">
        <v>0</v>
      </c>
      <c r="R70" s="9">
        <v>18</v>
      </c>
      <c r="S70" s="9">
        <v>18</v>
      </c>
    </row>
    <row r="71" spans="1:19" ht="15.75" x14ac:dyDescent="0.25">
      <c r="A71" s="1">
        <v>7</v>
      </c>
      <c r="B71" s="6" t="s">
        <v>49</v>
      </c>
      <c r="C71" s="7">
        <v>40</v>
      </c>
      <c r="D71" s="8">
        <v>2.2400000000000002</v>
      </c>
      <c r="E71" s="8">
        <v>0.44</v>
      </c>
      <c r="F71" s="8">
        <v>19.760000000000002</v>
      </c>
      <c r="G71" s="8">
        <v>92.8</v>
      </c>
      <c r="H71" s="8">
        <v>4.4000000000000004E-2</v>
      </c>
      <c r="I71" s="8">
        <v>0</v>
      </c>
      <c r="J71" s="8">
        <v>0</v>
      </c>
      <c r="K71" s="8">
        <v>0.36</v>
      </c>
      <c r="L71" s="8">
        <v>100</v>
      </c>
      <c r="M71" s="8">
        <v>100</v>
      </c>
      <c r="N71" s="8">
        <v>10</v>
      </c>
      <c r="O71" s="8">
        <v>1.24</v>
      </c>
      <c r="P71" s="8">
        <v>1.2E-2</v>
      </c>
      <c r="Q71" s="8">
        <v>4</v>
      </c>
      <c r="R71" s="9">
        <v>19</v>
      </c>
      <c r="S71" s="9">
        <v>19</v>
      </c>
    </row>
    <row r="72" spans="1:19" ht="15.75" x14ac:dyDescent="0.25">
      <c r="A72" s="12"/>
      <c r="B72" s="13" t="s">
        <v>26</v>
      </c>
      <c r="C72" s="10"/>
      <c r="D72" s="11">
        <f>SUM(D65:D71)</f>
        <v>30.736666666666665</v>
      </c>
      <c r="E72" s="11">
        <f t="shared" ref="E72:Q72" si="10">SUM(E65:E71)</f>
        <v>28.901333333333334</v>
      </c>
      <c r="F72" s="11">
        <f t="shared" si="10"/>
        <v>130.51133333333334</v>
      </c>
      <c r="G72" s="11">
        <f>SUM(G65:G71)</f>
        <v>904.41666666666652</v>
      </c>
      <c r="H72" s="11">
        <f t="shared" si="10"/>
        <v>0.69400000000000017</v>
      </c>
      <c r="I72" s="11">
        <f t="shared" si="10"/>
        <v>7.9633333333333338</v>
      </c>
      <c r="J72" s="11">
        <f t="shared" si="10"/>
        <v>166.91</v>
      </c>
      <c r="K72" s="11">
        <f t="shared" si="10"/>
        <v>7.9253333333333336</v>
      </c>
      <c r="L72" s="11">
        <f t="shared" si="10"/>
        <v>165.36546666666666</v>
      </c>
      <c r="M72" s="11">
        <f t="shared" si="10"/>
        <v>1103.2933333333335</v>
      </c>
      <c r="N72" s="11">
        <f t="shared" si="10"/>
        <v>461.15000000000009</v>
      </c>
      <c r="O72" s="11">
        <f t="shared" si="10"/>
        <v>949.82166666666672</v>
      </c>
      <c r="P72" s="11">
        <f t="shared" si="10"/>
        <v>0.64026666666666676</v>
      </c>
      <c r="Q72" s="11">
        <f t="shared" si="10"/>
        <v>210.77666666666667</v>
      </c>
      <c r="R72" s="10"/>
      <c r="S72" s="10"/>
    </row>
    <row r="73" spans="1:19" ht="15.75" x14ac:dyDescent="0.25">
      <c r="A73" s="12"/>
      <c r="B73" s="13" t="s">
        <v>28</v>
      </c>
      <c r="C73" s="10"/>
      <c r="D73" s="11">
        <f>D63+D72</f>
        <v>68.311166666666665</v>
      </c>
      <c r="E73" s="11">
        <f t="shared" ref="E73:Q73" si="11">E63+E72</f>
        <v>66.44883333333334</v>
      </c>
      <c r="F73" s="11">
        <f t="shared" si="11"/>
        <v>205.09283333333335</v>
      </c>
      <c r="G73" s="11">
        <f t="shared" si="11"/>
        <v>1692.7116666666666</v>
      </c>
      <c r="H73" s="11">
        <f t="shared" si="11"/>
        <v>0.96225000000000016</v>
      </c>
      <c r="I73" s="11">
        <f t="shared" si="11"/>
        <v>9.0133333333333336</v>
      </c>
      <c r="J73" s="11">
        <f t="shared" si="11"/>
        <v>212.3475</v>
      </c>
      <c r="K73" s="11">
        <f t="shared" si="11"/>
        <v>11.532333333333334</v>
      </c>
      <c r="L73" s="11">
        <f t="shared" si="11"/>
        <v>513.62046666666674</v>
      </c>
      <c r="M73" s="11">
        <f t="shared" si="11"/>
        <v>1736.4683333333335</v>
      </c>
      <c r="N73" s="11">
        <f t="shared" si="11"/>
        <v>541.06000000000006</v>
      </c>
      <c r="O73" s="11">
        <f t="shared" si="11"/>
        <v>957.16066666666677</v>
      </c>
      <c r="P73" s="11">
        <f t="shared" si="11"/>
        <v>1.7437666666666669</v>
      </c>
      <c r="Q73" s="11">
        <f t="shared" si="11"/>
        <v>264.47666666666669</v>
      </c>
      <c r="R73" s="10"/>
      <c r="S73" s="10"/>
    </row>
    <row r="74" spans="1:19" ht="15.75" x14ac:dyDescent="0.25">
      <c r="A74" s="41" t="s">
        <v>33</v>
      </c>
      <c r="B74" s="42" t="s">
        <v>33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3"/>
    </row>
    <row r="75" spans="1:19" ht="15.75" x14ac:dyDescent="0.25">
      <c r="A75" s="38" t="s">
        <v>25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40"/>
    </row>
    <row r="76" spans="1:19" ht="15.75" x14ac:dyDescent="0.25">
      <c r="A76" s="1">
        <v>1</v>
      </c>
      <c r="B76" s="6" t="s">
        <v>72</v>
      </c>
      <c r="C76" s="7">
        <v>250</v>
      </c>
      <c r="D76" s="8">
        <v>7.3724999999999996</v>
      </c>
      <c r="E76" s="8">
        <v>10.625</v>
      </c>
      <c r="F76" s="8">
        <v>34.692499999999995</v>
      </c>
      <c r="G76" s="8">
        <v>264.3</v>
      </c>
      <c r="H76" s="8">
        <v>0.17750000000000005</v>
      </c>
      <c r="I76" s="8">
        <v>0.6</v>
      </c>
      <c r="J76" s="8">
        <v>37.5</v>
      </c>
      <c r="K76" s="8">
        <v>0.1875</v>
      </c>
      <c r="L76" s="8">
        <v>134.01499999999999</v>
      </c>
      <c r="M76" s="8">
        <v>180.17500000000001</v>
      </c>
      <c r="N76" s="8">
        <v>45.234999999999992</v>
      </c>
      <c r="O76" s="8">
        <v>1.1570000000000003</v>
      </c>
      <c r="P76" s="8">
        <v>0.15250000000000002</v>
      </c>
      <c r="Q76" s="8">
        <v>11.362500000000001</v>
      </c>
      <c r="R76" s="9">
        <v>199</v>
      </c>
      <c r="S76" s="9">
        <v>199</v>
      </c>
    </row>
    <row r="77" spans="1:19" ht="15.75" x14ac:dyDescent="0.25">
      <c r="A77" s="1">
        <v>2</v>
      </c>
      <c r="B77" s="6" t="s">
        <v>73</v>
      </c>
      <c r="C77" s="7">
        <v>200</v>
      </c>
      <c r="D77" s="8">
        <v>4.3920000000000003</v>
      </c>
      <c r="E77" s="8">
        <v>4.04</v>
      </c>
      <c r="F77" s="8">
        <v>16.417999999999999</v>
      </c>
      <c r="G77" s="8">
        <v>122.9</v>
      </c>
      <c r="H77" s="8">
        <v>2.4239999999999999</v>
      </c>
      <c r="I77" s="8">
        <v>0.72</v>
      </c>
      <c r="J77" s="8">
        <v>18</v>
      </c>
      <c r="K77" s="8">
        <v>0</v>
      </c>
      <c r="L77" s="8">
        <v>165.38</v>
      </c>
      <c r="M77" s="8">
        <v>133.04</v>
      </c>
      <c r="N77" s="8">
        <v>32.799999999999997</v>
      </c>
      <c r="O77" s="8">
        <v>1.7380000000000002</v>
      </c>
      <c r="P77" s="8">
        <v>0.15600000000000003</v>
      </c>
      <c r="Q77" s="8">
        <v>18.8</v>
      </c>
      <c r="R77" s="9">
        <v>418</v>
      </c>
      <c r="S77" s="9">
        <v>418</v>
      </c>
    </row>
    <row r="78" spans="1:19" ht="15.75" x14ac:dyDescent="0.25">
      <c r="A78" s="1">
        <v>3</v>
      </c>
      <c r="B78" s="6" t="s">
        <v>23</v>
      </c>
      <c r="C78" s="7">
        <v>40</v>
      </c>
      <c r="D78" s="8">
        <v>3</v>
      </c>
      <c r="E78" s="8">
        <v>3.92</v>
      </c>
      <c r="F78" s="8">
        <v>29.76</v>
      </c>
      <c r="G78" s="8">
        <v>166.8</v>
      </c>
      <c r="H78" s="8">
        <v>3.2000000000000001E-2</v>
      </c>
      <c r="I78" s="8">
        <v>0</v>
      </c>
      <c r="J78" s="8">
        <v>4</v>
      </c>
      <c r="K78" s="8">
        <v>1.4</v>
      </c>
      <c r="L78" s="8">
        <v>11.6</v>
      </c>
      <c r="M78" s="8">
        <v>36</v>
      </c>
      <c r="N78" s="8">
        <v>8</v>
      </c>
      <c r="O78" s="8">
        <v>0.84</v>
      </c>
      <c r="P78" s="8">
        <v>0.02</v>
      </c>
      <c r="Q78" s="8">
        <v>0</v>
      </c>
      <c r="R78" s="9">
        <v>9</v>
      </c>
      <c r="S78" s="9">
        <v>9</v>
      </c>
    </row>
    <row r="79" spans="1:19" ht="15.75" x14ac:dyDescent="0.25">
      <c r="A79" s="1">
        <v>4</v>
      </c>
      <c r="B79" s="6" t="s">
        <v>43</v>
      </c>
      <c r="C79" s="7">
        <v>40</v>
      </c>
      <c r="D79" s="8">
        <v>3</v>
      </c>
      <c r="E79" s="8">
        <v>1.1599999999999999</v>
      </c>
      <c r="F79" s="8">
        <v>20.56</v>
      </c>
      <c r="G79" s="8">
        <v>104.8</v>
      </c>
      <c r="H79" s="8">
        <v>4.4000000000000004E-2</v>
      </c>
      <c r="I79" s="8">
        <v>0</v>
      </c>
      <c r="J79" s="8">
        <v>0</v>
      </c>
      <c r="K79" s="8">
        <v>0.68</v>
      </c>
      <c r="L79" s="8">
        <v>9.4</v>
      </c>
      <c r="M79" s="8">
        <v>33.6</v>
      </c>
      <c r="N79" s="8">
        <v>5.2</v>
      </c>
      <c r="O79" s="8">
        <v>0.48</v>
      </c>
      <c r="P79" s="8">
        <v>1.2E-2</v>
      </c>
      <c r="Q79" s="8">
        <v>0</v>
      </c>
      <c r="R79" s="9">
        <v>18</v>
      </c>
      <c r="S79" s="9">
        <v>18</v>
      </c>
    </row>
    <row r="80" spans="1:19" ht="15.75" x14ac:dyDescent="0.25">
      <c r="A80" s="1">
        <v>5</v>
      </c>
      <c r="B80" s="6" t="s">
        <v>44</v>
      </c>
      <c r="C80" s="7">
        <v>20</v>
      </c>
      <c r="D80" s="8">
        <v>4.6399999999999997</v>
      </c>
      <c r="E80" s="8">
        <v>5.9</v>
      </c>
      <c r="F80" s="8">
        <v>0</v>
      </c>
      <c r="G80" s="8">
        <v>72.8</v>
      </c>
      <c r="H80" s="8">
        <v>8.0000000000000002E-3</v>
      </c>
      <c r="I80" s="8">
        <v>0.14000000000000001</v>
      </c>
      <c r="J80" s="8">
        <v>52</v>
      </c>
      <c r="K80" s="8">
        <v>0.1</v>
      </c>
      <c r="L80" s="8">
        <v>44</v>
      </c>
      <c r="M80" s="8">
        <v>108</v>
      </c>
      <c r="N80" s="8">
        <v>7</v>
      </c>
      <c r="O80" s="8">
        <v>0.2</v>
      </c>
      <c r="P80" s="8">
        <v>0.06</v>
      </c>
      <c r="Q80" s="8">
        <v>0</v>
      </c>
      <c r="R80" s="9">
        <v>16</v>
      </c>
      <c r="S80" s="9">
        <v>16</v>
      </c>
    </row>
    <row r="81" spans="1:19" ht="15.75" x14ac:dyDescent="0.25">
      <c r="A81" s="12"/>
      <c r="B81" s="13" t="s">
        <v>26</v>
      </c>
      <c r="C81" s="10"/>
      <c r="D81" s="11">
        <f>SUM(D76:D80)</f>
        <v>22.404499999999999</v>
      </c>
      <c r="E81" s="11">
        <f t="shared" ref="E81:Q81" si="12">SUM(E76:E80)</f>
        <v>25.645000000000003</v>
      </c>
      <c r="F81" s="11">
        <f t="shared" si="12"/>
        <v>101.43049999999999</v>
      </c>
      <c r="G81" s="11">
        <f t="shared" si="12"/>
        <v>731.59999999999991</v>
      </c>
      <c r="H81" s="11">
        <f t="shared" si="12"/>
        <v>2.6855000000000002</v>
      </c>
      <c r="I81" s="11">
        <f t="shared" si="12"/>
        <v>1.46</v>
      </c>
      <c r="J81" s="11">
        <f t="shared" si="12"/>
        <v>111.5</v>
      </c>
      <c r="K81" s="11">
        <f t="shared" si="12"/>
        <v>2.3675000000000002</v>
      </c>
      <c r="L81" s="11">
        <f t="shared" si="12"/>
        <v>364.39499999999998</v>
      </c>
      <c r="M81" s="11">
        <f t="shared" si="12"/>
        <v>490.81500000000005</v>
      </c>
      <c r="N81" s="11">
        <f t="shared" si="12"/>
        <v>98.234999999999999</v>
      </c>
      <c r="O81" s="11">
        <f t="shared" si="12"/>
        <v>4.415</v>
      </c>
      <c r="P81" s="11">
        <f t="shared" si="12"/>
        <v>0.40050000000000008</v>
      </c>
      <c r="Q81" s="11">
        <f t="shared" si="12"/>
        <v>30.162500000000001</v>
      </c>
      <c r="R81" s="10"/>
      <c r="S81" s="10"/>
    </row>
    <row r="82" spans="1:19" ht="15.75" x14ac:dyDescent="0.25">
      <c r="A82" s="38" t="s">
        <v>27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40"/>
    </row>
    <row r="83" spans="1:19" ht="15.75" x14ac:dyDescent="0.25">
      <c r="A83" s="1">
        <v>1</v>
      </c>
      <c r="B83" s="6" t="s">
        <v>74</v>
      </c>
      <c r="C83" s="7">
        <v>100</v>
      </c>
      <c r="D83" s="8">
        <v>0.51659999999999995</v>
      </c>
      <c r="E83" s="8">
        <v>3.6308400000000005</v>
      </c>
      <c r="F83" s="8">
        <v>3.0307200000000001</v>
      </c>
      <c r="G83" s="8">
        <v>46.828800000000001</v>
      </c>
      <c r="H83" s="8">
        <v>6.888E-3</v>
      </c>
      <c r="I83" s="8">
        <v>3.444</v>
      </c>
      <c r="J83" s="8">
        <v>0</v>
      </c>
      <c r="K83" s="8">
        <v>1.6184400000000003</v>
      </c>
      <c r="L83" s="8">
        <v>12.742799999999999</v>
      </c>
      <c r="M83" s="8">
        <v>14.8812</v>
      </c>
      <c r="N83" s="8">
        <v>7.5767999999999995</v>
      </c>
      <c r="O83" s="8">
        <v>0.48215999999999992</v>
      </c>
      <c r="P83" s="8">
        <v>1.3776E-2</v>
      </c>
      <c r="Q83" s="8">
        <v>2.4108000000000001</v>
      </c>
      <c r="R83" s="9">
        <v>82</v>
      </c>
      <c r="S83" s="9">
        <v>82</v>
      </c>
    </row>
    <row r="84" spans="1:19" ht="15.75" x14ac:dyDescent="0.25">
      <c r="A84" s="1">
        <v>2</v>
      </c>
      <c r="B84" s="6" t="s">
        <v>117</v>
      </c>
      <c r="C84" s="30">
        <v>250</v>
      </c>
      <c r="D84" s="8">
        <v>1.86</v>
      </c>
      <c r="E84" s="8">
        <v>5.26</v>
      </c>
      <c r="F84" s="8">
        <v>11.09</v>
      </c>
      <c r="G84" s="8">
        <v>99.65</v>
      </c>
      <c r="H84" s="8">
        <v>0.14000000000000001</v>
      </c>
      <c r="I84" s="8">
        <v>0.09</v>
      </c>
      <c r="J84" s="8">
        <v>0</v>
      </c>
      <c r="K84" s="8">
        <v>1.61</v>
      </c>
      <c r="L84" s="8" t="s">
        <v>118</v>
      </c>
      <c r="M84" s="8">
        <v>118.34</v>
      </c>
      <c r="N84" s="8">
        <v>65.36</v>
      </c>
      <c r="O84" s="8">
        <v>51.81</v>
      </c>
      <c r="P84" s="8">
        <v>7.0000000000000007E-2</v>
      </c>
      <c r="Q84" s="8">
        <v>4.88</v>
      </c>
      <c r="R84" s="9">
        <v>99</v>
      </c>
      <c r="S84" s="9">
        <v>99</v>
      </c>
    </row>
    <row r="85" spans="1:19" ht="15.75" x14ac:dyDescent="0.25">
      <c r="A85" s="1">
        <v>3</v>
      </c>
      <c r="B85" s="6" t="s">
        <v>75</v>
      </c>
      <c r="C85" s="7">
        <v>280</v>
      </c>
      <c r="D85" s="8">
        <v>26.700799999999994</v>
      </c>
      <c r="E85" s="8">
        <v>42.685999999999993</v>
      </c>
      <c r="F85" s="8">
        <v>57.008000000000003</v>
      </c>
      <c r="G85" s="8">
        <v>595.28</v>
      </c>
      <c r="H85" s="8">
        <v>0.38080000000000003</v>
      </c>
      <c r="I85" s="8">
        <v>0</v>
      </c>
      <c r="J85" s="8">
        <v>42</v>
      </c>
      <c r="K85" s="8">
        <v>1.484</v>
      </c>
      <c r="L85" s="8">
        <v>41.820799999999998</v>
      </c>
      <c r="M85" s="8">
        <v>177.8</v>
      </c>
      <c r="N85" s="8">
        <v>29.243200000000002</v>
      </c>
      <c r="O85" s="8">
        <v>2.0602399999999998</v>
      </c>
      <c r="P85" s="8">
        <v>0.19320000000000001</v>
      </c>
      <c r="Q85" s="8">
        <v>1.26</v>
      </c>
      <c r="R85" s="9">
        <v>504</v>
      </c>
      <c r="S85" s="9">
        <v>504</v>
      </c>
    </row>
    <row r="86" spans="1:19" ht="15.75" x14ac:dyDescent="0.25">
      <c r="A86" s="1">
        <v>4</v>
      </c>
      <c r="B86" s="6" t="s">
        <v>116</v>
      </c>
      <c r="C86" s="30">
        <v>200</v>
      </c>
      <c r="D86" s="8">
        <v>0.54</v>
      </c>
      <c r="E86" s="8">
        <v>0.22</v>
      </c>
      <c r="F86" s="8">
        <v>21.71</v>
      </c>
      <c r="G86" s="8">
        <v>101.3</v>
      </c>
      <c r="H86" s="31">
        <v>0.02</v>
      </c>
      <c r="I86" s="31">
        <v>160</v>
      </c>
      <c r="J86" s="31">
        <v>0</v>
      </c>
      <c r="K86" s="31">
        <v>0.2</v>
      </c>
      <c r="L86" s="31">
        <v>9.8800000000000008</v>
      </c>
      <c r="M86" s="31">
        <v>14</v>
      </c>
      <c r="N86" s="31">
        <v>2.72</v>
      </c>
      <c r="O86" s="31">
        <v>0.52</v>
      </c>
      <c r="P86" s="31">
        <v>0.02</v>
      </c>
      <c r="Q86" s="31">
        <v>0</v>
      </c>
      <c r="R86" s="32">
        <v>482</v>
      </c>
      <c r="S86" s="32">
        <v>482</v>
      </c>
    </row>
    <row r="87" spans="1:19" ht="15.75" x14ac:dyDescent="0.25">
      <c r="A87" s="1">
        <v>5</v>
      </c>
      <c r="B87" s="6" t="s">
        <v>43</v>
      </c>
      <c r="C87" s="7">
        <v>20</v>
      </c>
      <c r="D87" s="8">
        <v>1.5</v>
      </c>
      <c r="E87" s="8">
        <v>0.57999999999999996</v>
      </c>
      <c r="F87" s="8">
        <v>10.28</v>
      </c>
      <c r="G87" s="8">
        <v>52.4</v>
      </c>
      <c r="H87" s="8">
        <v>2.2000000000000002E-2</v>
      </c>
      <c r="I87" s="8">
        <v>0</v>
      </c>
      <c r="J87" s="8">
        <v>0</v>
      </c>
      <c r="K87" s="8">
        <v>0.34</v>
      </c>
      <c r="L87" s="8">
        <v>4.7</v>
      </c>
      <c r="M87" s="8">
        <v>16.8</v>
      </c>
      <c r="N87" s="8">
        <v>2.6</v>
      </c>
      <c r="O87" s="8">
        <v>0.24</v>
      </c>
      <c r="P87" s="8">
        <v>6.0000000000000001E-3</v>
      </c>
      <c r="Q87" s="8">
        <v>0</v>
      </c>
      <c r="R87" s="9">
        <v>18</v>
      </c>
      <c r="S87" s="9">
        <v>18</v>
      </c>
    </row>
    <row r="88" spans="1:19" ht="15.75" x14ac:dyDescent="0.25">
      <c r="A88" s="1">
        <v>6</v>
      </c>
      <c r="B88" s="6" t="s">
        <v>49</v>
      </c>
      <c r="C88" s="7">
        <v>60</v>
      </c>
      <c r="D88" s="8">
        <v>3.36</v>
      </c>
      <c r="E88" s="8">
        <v>0.66</v>
      </c>
      <c r="F88" s="8">
        <v>29.64</v>
      </c>
      <c r="G88" s="8">
        <v>139.19999999999999</v>
      </c>
      <c r="H88" s="8">
        <v>6.6000000000000003E-2</v>
      </c>
      <c r="I88" s="8">
        <v>0</v>
      </c>
      <c r="J88" s="8">
        <v>0</v>
      </c>
      <c r="K88" s="8">
        <v>0.54</v>
      </c>
      <c r="L88" s="8">
        <v>150</v>
      </c>
      <c r="M88" s="8">
        <v>150</v>
      </c>
      <c r="N88" s="8">
        <v>15</v>
      </c>
      <c r="O88" s="8">
        <v>1.86</v>
      </c>
      <c r="P88" s="8">
        <v>1.7999999999999999E-2</v>
      </c>
      <c r="Q88" s="8">
        <v>6</v>
      </c>
      <c r="R88" s="9">
        <v>19</v>
      </c>
      <c r="S88" s="9">
        <v>19</v>
      </c>
    </row>
    <row r="89" spans="1:19" ht="15.75" x14ac:dyDescent="0.25">
      <c r="A89" s="12"/>
      <c r="B89" s="13" t="s">
        <v>26</v>
      </c>
      <c r="C89" s="10"/>
      <c r="D89" s="11">
        <f>SUM(D83:D88)</f>
        <v>34.477399999999996</v>
      </c>
      <c r="E89" s="11">
        <f t="shared" ref="E89:Q89" si="13">SUM(E83:E88)</f>
        <v>53.036839999999984</v>
      </c>
      <c r="F89" s="11">
        <f t="shared" si="13"/>
        <v>132.75871999999998</v>
      </c>
      <c r="G89" s="11">
        <f t="shared" si="13"/>
        <v>1034.6587999999999</v>
      </c>
      <c r="H89" s="11">
        <f t="shared" si="13"/>
        <v>0.63568800000000003</v>
      </c>
      <c r="I89" s="11">
        <f t="shared" si="13"/>
        <v>163.53399999999999</v>
      </c>
      <c r="J89" s="11">
        <f t="shared" si="13"/>
        <v>42</v>
      </c>
      <c r="K89" s="11">
        <f t="shared" si="13"/>
        <v>5.7924400000000009</v>
      </c>
      <c r="L89" s="11">
        <f t="shared" si="13"/>
        <v>219.14359999999999</v>
      </c>
      <c r="M89" s="11">
        <f t="shared" si="13"/>
        <v>491.82120000000003</v>
      </c>
      <c r="N89" s="11">
        <f t="shared" si="13"/>
        <v>122.5</v>
      </c>
      <c r="O89" s="11">
        <f t="shared" si="13"/>
        <v>56.972400000000007</v>
      </c>
      <c r="P89" s="11">
        <f t="shared" si="13"/>
        <v>0.32097600000000004</v>
      </c>
      <c r="Q89" s="11">
        <f t="shared" si="13"/>
        <v>14.550800000000001</v>
      </c>
      <c r="R89" s="10"/>
      <c r="S89" s="10"/>
    </row>
    <row r="90" spans="1:19" ht="15.75" x14ac:dyDescent="0.25">
      <c r="A90" s="12"/>
      <c r="B90" s="13" t="s">
        <v>28</v>
      </c>
      <c r="C90" s="10"/>
      <c r="D90" s="11">
        <f>D81+D89</f>
        <v>56.881899999999995</v>
      </c>
      <c r="E90" s="11">
        <f t="shared" ref="E90:Q90" si="14">E81+E89</f>
        <v>78.681839999999994</v>
      </c>
      <c r="F90" s="11">
        <f t="shared" si="14"/>
        <v>234.18921999999998</v>
      </c>
      <c r="G90" s="11">
        <f t="shared" si="14"/>
        <v>1766.2587999999998</v>
      </c>
      <c r="H90" s="11">
        <f t="shared" si="14"/>
        <v>3.3211880000000003</v>
      </c>
      <c r="I90" s="11">
        <f t="shared" si="14"/>
        <v>164.994</v>
      </c>
      <c r="J90" s="11">
        <f t="shared" si="14"/>
        <v>153.5</v>
      </c>
      <c r="K90" s="11">
        <f t="shared" si="14"/>
        <v>8.1599400000000006</v>
      </c>
      <c r="L90" s="11">
        <f t="shared" si="14"/>
        <v>583.53859999999997</v>
      </c>
      <c r="M90" s="11">
        <f t="shared" si="14"/>
        <v>982.63620000000014</v>
      </c>
      <c r="N90" s="11">
        <f t="shared" si="14"/>
        <v>220.73500000000001</v>
      </c>
      <c r="O90" s="11">
        <f t="shared" si="14"/>
        <v>61.387400000000007</v>
      </c>
      <c r="P90" s="11">
        <f t="shared" si="14"/>
        <v>0.72147600000000012</v>
      </c>
      <c r="Q90" s="11">
        <f t="shared" si="14"/>
        <v>44.713300000000004</v>
      </c>
      <c r="R90" s="10"/>
      <c r="S90" s="10"/>
    </row>
    <row r="91" spans="1:19" ht="15.75" x14ac:dyDescent="0.25">
      <c r="A91" s="12"/>
      <c r="B91" s="14" t="s">
        <v>34</v>
      </c>
      <c r="C91" s="10"/>
      <c r="D91" s="11">
        <f t="shared" ref="D91:Q91" si="15">AVERAGE(D20,D38,D56,D73,D90)</f>
        <v>61.520742666666663</v>
      </c>
      <c r="E91" s="11">
        <f t="shared" si="15"/>
        <v>63.654975999999998</v>
      </c>
      <c r="F91" s="11">
        <f t="shared" si="15"/>
        <v>226.87164999999999</v>
      </c>
      <c r="G91" s="11">
        <f t="shared" si="15"/>
        <v>1700.0757333333331</v>
      </c>
      <c r="H91" s="11">
        <f t="shared" si="15"/>
        <v>1.3166640666666667</v>
      </c>
      <c r="I91" s="11">
        <f t="shared" si="15"/>
        <v>69.926693333333333</v>
      </c>
      <c r="J91" s="11">
        <f t="shared" si="15"/>
        <v>200.93516666666667</v>
      </c>
      <c r="K91" s="11">
        <f t="shared" si="15"/>
        <v>9.1348059999999993</v>
      </c>
      <c r="L91" s="11">
        <f t="shared" si="15"/>
        <v>626.92843333333326</v>
      </c>
      <c r="M91" s="11">
        <f t="shared" si="15"/>
        <v>1137.7833866666665</v>
      </c>
      <c r="N91" s="11">
        <f t="shared" si="15"/>
        <v>294.43040666666667</v>
      </c>
      <c r="O91" s="11">
        <f t="shared" si="15"/>
        <v>283.03650333333337</v>
      </c>
      <c r="P91" s="11">
        <f t="shared" si="15"/>
        <v>0.96564920000000021</v>
      </c>
      <c r="Q91" s="11">
        <f t="shared" si="15"/>
        <v>85.378705066666669</v>
      </c>
      <c r="R91" s="10"/>
      <c r="S91" s="10"/>
    </row>
    <row r="92" spans="1:19" ht="15.75" x14ac:dyDescent="0.25">
      <c r="A92" s="41" t="s">
        <v>35</v>
      </c>
      <c r="B92" s="42" t="s">
        <v>35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3"/>
    </row>
    <row r="93" spans="1:19" ht="15.75" x14ac:dyDescent="0.25">
      <c r="A93" s="38" t="s">
        <v>25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40"/>
    </row>
    <row r="94" spans="1:19" ht="15.75" x14ac:dyDescent="0.25">
      <c r="A94" s="1">
        <v>1</v>
      </c>
      <c r="B94" s="6" t="s">
        <v>76</v>
      </c>
      <c r="C94" s="7">
        <v>250</v>
      </c>
      <c r="D94" s="8">
        <v>7.6750000000000007</v>
      </c>
      <c r="E94" s="8">
        <v>8.68</v>
      </c>
      <c r="F94" s="8">
        <v>54.2</v>
      </c>
      <c r="G94" s="8">
        <v>317.16499999999996</v>
      </c>
      <c r="H94" s="8">
        <v>6.9400000000000003E-2</v>
      </c>
      <c r="I94" s="8">
        <v>0.75</v>
      </c>
      <c r="J94" s="8">
        <v>33.75</v>
      </c>
      <c r="K94" s="8">
        <v>0.27200000000000002</v>
      </c>
      <c r="L94" s="8">
        <v>158.28000000000003</v>
      </c>
      <c r="M94" s="8">
        <v>198.32499999999999</v>
      </c>
      <c r="N94" s="8">
        <v>45.360000000000007</v>
      </c>
      <c r="O94" s="8">
        <v>0.71950000000000014</v>
      </c>
      <c r="P94" s="8">
        <v>0.18970000000000004</v>
      </c>
      <c r="Q94" s="8">
        <v>12.477</v>
      </c>
      <c r="R94" s="9">
        <v>202</v>
      </c>
      <c r="S94" s="9">
        <v>202</v>
      </c>
    </row>
    <row r="95" spans="1:19" ht="15.75" x14ac:dyDescent="0.25">
      <c r="A95" s="1">
        <v>2</v>
      </c>
      <c r="B95" s="6" t="s">
        <v>23</v>
      </c>
      <c r="C95" s="30">
        <v>40</v>
      </c>
      <c r="D95" s="8">
        <v>3</v>
      </c>
      <c r="E95" s="8">
        <v>3.92</v>
      </c>
      <c r="F95" s="8">
        <v>29.76</v>
      </c>
      <c r="G95" s="8">
        <v>166.8</v>
      </c>
      <c r="H95" s="8">
        <v>3.2000000000000001E-2</v>
      </c>
      <c r="I95" s="8">
        <v>0</v>
      </c>
      <c r="J95" s="8">
        <v>4</v>
      </c>
      <c r="K95" s="8">
        <v>1.4</v>
      </c>
      <c r="L95" s="8">
        <v>11.6</v>
      </c>
      <c r="M95" s="8">
        <v>36</v>
      </c>
      <c r="N95" s="8">
        <v>8</v>
      </c>
      <c r="O95" s="8">
        <v>0.84</v>
      </c>
      <c r="P95" s="8">
        <v>0.02</v>
      </c>
      <c r="Q95" s="8">
        <v>0</v>
      </c>
      <c r="R95" s="9">
        <v>9</v>
      </c>
      <c r="S95" s="9">
        <v>9</v>
      </c>
    </row>
    <row r="96" spans="1:19" ht="15.75" x14ac:dyDescent="0.25">
      <c r="A96" s="1">
        <v>3</v>
      </c>
      <c r="B96" s="6" t="s">
        <v>53</v>
      </c>
      <c r="C96" s="7">
        <v>200</v>
      </c>
      <c r="D96" s="8">
        <v>3.6000000000000004E-2</v>
      </c>
      <c r="E96" s="8">
        <v>4.0000000000000001E-3</v>
      </c>
      <c r="F96" s="8">
        <v>8.1120000000000001</v>
      </c>
      <c r="G96" s="8">
        <v>33.28</v>
      </c>
      <c r="H96" s="8">
        <v>1.6000000000000001E-3</v>
      </c>
      <c r="I96" s="8">
        <v>1.6</v>
      </c>
      <c r="J96" s="8">
        <v>0</v>
      </c>
      <c r="K96" s="8">
        <v>8.0000000000000002E-3</v>
      </c>
      <c r="L96" s="8">
        <v>5.3049999999999997</v>
      </c>
      <c r="M96" s="8">
        <v>6.6479999999999997</v>
      </c>
      <c r="N96" s="8">
        <v>0.48</v>
      </c>
      <c r="O96" s="8">
        <v>4.8000000000000001E-2</v>
      </c>
      <c r="P96" s="8">
        <v>8.0000000000000004E-4</v>
      </c>
      <c r="Q96" s="8">
        <v>0</v>
      </c>
      <c r="R96" s="9">
        <v>377</v>
      </c>
      <c r="S96" s="9">
        <v>377</v>
      </c>
    </row>
    <row r="97" spans="1:19" ht="15.75" x14ac:dyDescent="0.25">
      <c r="A97" s="1">
        <v>4</v>
      </c>
      <c r="B97" s="6" t="s">
        <v>44</v>
      </c>
      <c r="C97" s="7">
        <v>20</v>
      </c>
      <c r="D97" s="8">
        <v>4.6399999999999997</v>
      </c>
      <c r="E97" s="8">
        <v>5.9</v>
      </c>
      <c r="F97" s="8">
        <v>0</v>
      </c>
      <c r="G97" s="8">
        <v>72.8</v>
      </c>
      <c r="H97" s="8">
        <v>8.0000000000000002E-3</v>
      </c>
      <c r="I97" s="8">
        <v>0.14000000000000001</v>
      </c>
      <c r="J97" s="8">
        <v>52</v>
      </c>
      <c r="K97" s="8">
        <v>0.1</v>
      </c>
      <c r="L97" s="8">
        <v>44</v>
      </c>
      <c r="M97" s="8">
        <v>108</v>
      </c>
      <c r="N97" s="8">
        <v>7</v>
      </c>
      <c r="O97" s="8">
        <v>0.2</v>
      </c>
      <c r="P97" s="8">
        <v>0.06</v>
      </c>
      <c r="Q97" s="8">
        <v>0</v>
      </c>
      <c r="R97" s="9">
        <v>16</v>
      </c>
      <c r="S97" s="9">
        <v>16</v>
      </c>
    </row>
    <row r="98" spans="1:19" ht="15.75" x14ac:dyDescent="0.25">
      <c r="A98" s="1">
        <v>5</v>
      </c>
      <c r="B98" s="6" t="s">
        <v>43</v>
      </c>
      <c r="C98" s="7">
        <v>60</v>
      </c>
      <c r="D98" s="8">
        <v>4.5</v>
      </c>
      <c r="E98" s="8">
        <v>1.74</v>
      </c>
      <c r="F98" s="8">
        <v>30.84</v>
      </c>
      <c r="G98" s="8">
        <v>157.19999999999999</v>
      </c>
      <c r="H98" s="8">
        <v>6.6000000000000003E-2</v>
      </c>
      <c r="I98" s="8">
        <v>0</v>
      </c>
      <c r="J98" s="8">
        <v>0</v>
      </c>
      <c r="K98" s="8">
        <v>1.02</v>
      </c>
      <c r="L98" s="8">
        <v>14.1</v>
      </c>
      <c r="M98" s="8">
        <v>50.4</v>
      </c>
      <c r="N98" s="8">
        <v>7.8</v>
      </c>
      <c r="O98" s="8">
        <v>0.72</v>
      </c>
      <c r="P98" s="8">
        <v>1.7999999999999999E-2</v>
      </c>
      <c r="Q98" s="8">
        <v>0</v>
      </c>
      <c r="R98" s="9">
        <v>18</v>
      </c>
      <c r="S98" s="9">
        <v>18</v>
      </c>
    </row>
    <row r="99" spans="1:19" ht="15.75" x14ac:dyDescent="0.25">
      <c r="A99" s="12"/>
      <c r="B99" s="13" t="s">
        <v>26</v>
      </c>
      <c r="C99" s="10"/>
      <c r="D99" s="11">
        <f>SUM(D94:D98)</f>
        <v>19.850999999999999</v>
      </c>
      <c r="E99" s="11">
        <f t="shared" ref="E99:Q99" si="16">SUM(E94:E98)</f>
        <v>20.243999999999996</v>
      </c>
      <c r="F99" s="11">
        <f t="shared" si="16"/>
        <v>122.91200000000001</v>
      </c>
      <c r="G99" s="11">
        <f t="shared" si="16"/>
        <v>747.24499999999989</v>
      </c>
      <c r="H99" s="11">
        <f t="shared" si="16"/>
        <v>0.17700000000000002</v>
      </c>
      <c r="I99" s="11">
        <f t="shared" si="16"/>
        <v>2.4900000000000002</v>
      </c>
      <c r="J99" s="11">
        <f t="shared" si="16"/>
        <v>89.75</v>
      </c>
      <c r="K99" s="11">
        <f t="shared" si="16"/>
        <v>2.8</v>
      </c>
      <c r="L99" s="11">
        <f t="shared" si="16"/>
        <v>233.28500000000003</v>
      </c>
      <c r="M99" s="11">
        <f t="shared" si="16"/>
        <v>399.37299999999993</v>
      </c>
      <c r="N99" s="11">
        <f t="shared" si="16"/>
        <v>68.64</v>
      </c>
      <c r="O99" s="11">
        <f t="shared" si="16"/>
        <v>2.5274999999999999</v>
      </c>
      <c r="P99" s="11">
        <f t="shared" si="16"/>
        <v>0.28850000000000003</v>
      </c>
      <c r="Q99" s="11">
        <f t="shared" si="16"/>
        <v>12.477</v>
      </c>
      <c r="R99" s="10"/>
      <c r="S99" s="10"/>
    </row>
    <row r="100" spans="1:19" ht="15.75" x14ac:dyDescent="0.25">
      <c r="A100" s="38" t="s">
        <v>27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40"/>
    </row>
    <row r="101" spans="1:19" ht="31.5" x14ac:dyDescent="0.25">
      <c r="A101" s="1">
        <v>1</v>
      </c>
      <c r="B101" s="6" t="s">
        <v>64</v>
      </c>
      <c r="C101" s="7">
        <v>100</v>
      </c>
      <c r="D101" s="8">
        <v>0.8</v>
      </c>
      <c r="E101" s="8">
        <v>0.1</v>
      </c>
      <c r="F101" s="8">
        <v>2.5</v>
      </c>
      <c r="G101" s="8">
        <v>14</v>
      </c>
      <c r="H101" s="8">
        <v>0.03</v>
      </c>
      <c r="I101" s="8">
        <v>10</v>
      </c>
      <c r="J101" s="8">
        <v>0</v>
      </c>
      <c r="K101" s="8">
        <v>0.1</v>
      </c>
      <c r="L101" s="8">
        <v>23</v>
      </c>
      <c r="M101" s="8">
        <v>42</v>
      </c>
      <c r="N101" s="8">
        <v>14</v>
      </c>
      <c r="O101" s="8">
        <v>0.6</v>
      </c>
      <c r="P101" s="8">
        <v>0.04</v>
      </c>
      <c r="Q101" s="8">
        <v>3</v>
      </c>
      <c r="R101" s="9">
        <v>37</v>
      </c>
      <c r="S101" s="9">
        <v>36</v>
      </c>
    </row>
    <row r="102" spans="1:19" ht="15.75" x14ac:dyDescent="0.25">
      <c r="A102" s="1">
        <v>2</v>
      </c>
      <c r="B102" s="6" t="s">
        <v>77</v>
      </c>
      <c r="C102" s="7">
        <v>250</v>
      </c>
      <c r="D102" s="8">
        <v>2.7949999999999999</v>
      </c>
      <c r="E102" s="8">
        <v>4.04</v>
      </c>
      <c r="F102" s="8">
        <v>18.942499999999999</v>
      </c>
      <c r="G102" s="8">
        <v>123.5</v>
      </c>
      <c r="H102" s="8">
        <v>0.11274999999999999</v>
      </c>
      <c r="I102" s="8">
        <v>9.2799999999999994</v>
      </c>
      <c r="J102" s="8">
        <v>7.5</v>
      </c>
      <c r="K102" s="8">
        <v>1.345</v>
      </c>
      <c r="L102" s="8">
        <v>72.39</v>
      </c>
      <c r="M102" s="8">
        <v>84.72499999999998</v>
      </c>
      <c r="N102" s="8">
        <v>27.634999999999994</v>
      </c>
      <c r="O102" s="8">
        <v>1.0394999999999999</v>
      </c>
      <c r="P102" s="8">
        <v>8.3000000000000004E-2</v>
      </c>
      <c r="Q102" s="8">
        <v>5.375</v>
      </c>
      <c r="R102" s="9">
        <v>122</v>
      </c>
      <c r="S102" s="9">
        <v>122</v>
      </c>
    </row>
    <row r="103" spans="1:19" ht="15.75" x14ac:dyDescent="0.25">
      <c r="A103" s="1">
        <v>3</v>
      </c>
      <c r="B103" s="6" t="s">
        <v>78</v>
      </c>
      <c r="C103" s="7">
        <v>100</v>
      </c>
      <c r="D103" s="8">
        <v>17.879999999999995</v>
      </c>
      <c r="E103" s="8">
        <v>15.791500000000001</v>
      </c>
      <c r="F103" s="8">
        <v>14.902999999999999</v>
      </c>
      <c r="G103" s="8">
        <v>263.58499999999998</v>
      </c>
      <c r="H103" s="8">
        <v>8.4300000000000014E-2</v>
      </c>
      <c r="I103" s="8">
        <v>1.4039999999999997</v>
      </c>
      <c r="J103" s="8">
        <v>52.6</v>
      </c>
      <c r="K103" s="8">
        <v>1.0750000000000002</v>
      </c>
      <c r="L103" s="8">
        <v>46.575999999999993</v>
      </c>
      <c r="M103" s="8">
        <v>158.62000000000003</v>
      </c>
      <c r="N103" s="8">
        <v>19.404</v>
      </c>
      <c r="O103" s="8">
        <v>1.4498000000000002</v>
      </c>
      <c r="P103" s="8">
        <v>0.14419999999999999</v>
      </c>
      <c r="Q103" s="8">
        <v>6.4349999999999996</v>
      </c>
      <c r="R103" s="9">
        <v>309</v>
      </c>
      <c r="S103" s="9">
        <v>309</v>
      </c>
    </row>
    <row r="104" spans="1:19" ht="15.75" x14ac:dyDescent="0.25">
      <c r="A104" s="1">
        <v>4</v>
      </c>
      <c r="B104" s="6" t="s">
        <v>115</v>
      </c>
      <c r="C104" s="30">
        <v>180</v>
      </c>
      <c r="D104" s="8">
        <v>3.96</v>
      </c>
      <c r="E104" s="8">
        <v>6.68</v>
      </c>
      <c r="F104" s="8">
        <v>26.55</v>
      </c>
      <c r="G104" s="8">
        <v>182.52</v>
      </c>
      <c r="H104" s="8">
        <v>0.3</v>
      </c>
      <c r="I104" s="8">
        <v>0.19</v>
      </c>
      <c r="J104" s="8">
        <v>17.899999999999999</v>
      </c>
      <c r="K104" s="8">
        <v>0.4</v>
      </c>
      <c r="L104" s="8" t="s">
        <v>118</v>
      </c>
      <c r="M104" s="8">
        <v>161.32</v>
      </c>
      <c r="N104" s="8">
        <v>58.63</v>
      </c>
      <c r="O104" s="8">
        <v>115.96</v>
      </c>
      <c r="P104" s="8">
        <v>0.3</v>
      </c>
      <c r="Q104" s="8">
        <v>13.3</v>
      </c>
      <c r="R104" s="9">
        <v>354</v>
      </c>
      <c r="S104" s="9">
        <v>354</v>
      </c>
    </row>
    <row r="105" spans="1:19" ht="15.75" x14ac:dyDescent="0.25">
      <c r="A105" s="1">
        <v>5</v>
      </c>
      <c r="B105" s="6" t="s">
        <v>79</v>
      </c>
      <c r="C105" s="7">
        <v>200</v>
      </c>
      <c r="D105" s="8">
        <v>0.126</v>
      </c>
      <c r="E105" s="8">
        <v>1.4000000000000002E-2</v>
      </c>
      <c r="F105" s="8">
        <v>22.398000000000003</v>
      </c>
      <c r="G105" s="8">
        <v>92.54</v>
      </c>
      <c r="H105" s="8">
        <v>5.6000000000000008E-3</v>
      </c>
      <c r="I105" s="8">
        <v>5.6</v>
      </c>
      <c r="J105" s="8">
        <v>0</v>
      </c>
      <c r="K105" s="8">
        <v>2.8000000000000004E-2</v>
      </c>
      <c r="L105" s="8">
        <v>6.26</v>
      </c>
      <c r="M105" s="8">
        <v>3.08</v>
      </c>
      <c r="N105" s="8">
        <v>1.68</v>
      </c>
      <c r="O105" s="8">
        <v>0.15000000000000002</v>
      </c>
      <c r="P105" s="8">
        <v>2.8000000000000004E-3</v>
      </c>
      <c r="Q105" s="8">
        <v>0</v>
      </c>
      <c r="R105" s="9">
        <v>450</v>
      </c>
      <c r="S105" s="9">
        <v>450</v>
      </c>
    </row>
    <row r="106" spans="1:19" ht="15.75" x14ac:dyDescent="0.25">
      <c r="A106" s="1">
        <v>6</v>
      </c>
      <c r="B106" s="6" t="s">
        <v>43</v>
      </c>
      <c r="C106" s="7">
        <v>40</v>
      </c>
      <c r="D106" s="8">
        <v>3</v>
      </c>
      <c r="E106" s="8">
        <v>1.1599999999999999</v>
      </c>
      <c r="F106" s="8">
        <v>20.56</v>
      </c>
      <c r="G106" s="8">
        <v>104.8</v>
      </c>
      <c r="H106" s="8">
        <v>4.4000000000000004E-2</v>
      </c>
      <c r="I106" s="8">
        <v>0</v>
      </c>
      <c r="J106" s="8">
        <v>0</v>
      </c>
      <c r="K106" s="8">
        <v>0.68</v>
      </c>
      <c r="L106" s="8">
        <v>9.4</v>
      </c>
      <c r="M106" s="8">
        <v>33.6</v>
      </c>
      <c r="N106" s="8">
        <v>5.2</v>
      </c>
      <c r="O106" s="8">
        <v>0.48</v>
      </c>
      <c r="P106" s="8">
        <v>1.2E-2</v>
      </c>
      <c r="Q106" s="8">
        <v>0</v>
      </c>
      <c r="R106" s="9">
        <v>18</v>
      </c>
      <c r="S106" s="9">
        <v>18</v>
      </c>
    </row>
    <row r="107" spans="1:19" ht="15.75" x14ac:dyDescent="0.25">
      <c r="A107" s="1">
        <v>7</v>
      </c>
      <c r="B107" s="6" t="s">
        <v>49</v>
      </c>
      <c r="C107" s="7">
        <v>60</v>
      </c>
      <c r="D107" s="8">
        <v>3.36</v>
      </c>
      <c r="E107" s="8">
        <v>0.66</v>
      </c>
      <c r="F107" s="8">
        <v>29.64</v>
      </c>
      <c r="G107" s="8">
        <v>139.19999999999999</v>
      </c>
      <c r="H107" s="8">
        <v>6.6000000000000003E-2</v>
      </c>
      <c r="I107" s="8">
        <v>0</v>
      </c>
      <c r="J107" s="8">
        <v>0</v>
      </c>
      <c r="K107" s="8">
        <v>0.54</v>
      </c>
      <c r="L107" s="8">
        <v>150</v>
      </c>
      <c r="M107" s="8">
        <v>150</v>
      </c>
      <c r="N107" s="8">
        <v>15</v>
      </c>
      <c r="O107" s="8">
        <v>1.86</v>
      </c>
      <c r="P107" s="8">
        <v>1.7999999999999999E-2</v>
      </c>
      <c r="Q107" s="8">
        <v>6</v>
      </c>
      <c r="R107" s="9">
        <v>19</v>
      </c>
      <c r="S107" s="9">
        <v>19</v>
      </c>
    </row>
    <row r="108" spans="1:19" ht="15.75" x14ac:dyDescent="0.25">
      <c r="A108" s="12"/>
      <c r="B108" s="13" t="s">
        <v>26</v>
      </c>
      <c r="C108" s="10"/>
      <c r="D108" s="11">
        <f>SUM(D101:D107)</f>
        <v>31.920999999999996</v>
      </c>
      <c r="E108" s="11">
        <f t="shared" ref="E108:Q108" si="17">SUM(E101:E107)</f>
        <v>28.445499999999999</v>
      </c>
      <c r="F108" s="11">
        <f t="shared" si="17"/>
        <v>135.49349999999998</v>
      </c>
      <c r="G108" s="11">
        <f t="shared" si="17"/>
        <v>920.14499999999998</v>
      </c>
      <c r="H108" s="11">
        <f t="shared" si="17"/>
        <v>0.64265000000000017</v>
      </c>
      <c r="I108" s="11">
        <f t="shared" si="17"/>
        <v>26.474000000000004</v>
      </c>
      <c r="J108" s="11">
        <f t="shared" si="17"/>
        <v>78</v>
      </c>
      <c r="K108" s="11">
        <f t="shared" si="17"/>
        <v>4.168000000000001</v>
      </c>
      <c r="L108" s="11">
        <f t="shared" si="17"/>
        <v>307.62599999999998</v>
      </c>
      <c r="M108" s="11">
        <f t="shared" si="17"/>
        <v>633.34500000000003</v>
      </c>
      <c r="N108" s="11">
        <f t="shared" si="17"/>
        <v>141.54899999999998</v>
      </c>
      <c r="O108" s="11">
        <f t="shared" si="17"/>
        <v>121.5393</v>
      </c>
      <c r="P108" s="11">
        <f t="shared" si="17"/>
        <v>0.6</v>
      </c>
      <c r="Q108" s="11">
        <f t="shared" si="17"/>
        <v>34.11</v>
      </c>
      <c r="R108" s="10"/>
      <c r="S108" s="10"/>
    </row>
    <row r="109" spans="1:19" ht="15.75" x14ac:dyDescent="0.25">
      <c r="A109" s="12"/>
      <c r="B109" s="13" t="s">
        <v>28</v>
      </c>
      <c r="C109" s="10"/>
      <c r="D109" s="11">
        <f>D99+D108</f>
        <v>51.771999999999991</v>
      </c>
      <c r="E109" s="11">
        <f t="shared" ref="E109:Q109" si="18">E99+E108</f>
        <v>48.689499999999995</v>
      </c>
      <c r="F109" s="11">
        <f t="shared" si="18"/>
        <v>258.40549999999996</v>
      </c>
      <c r="G109" s="11">
        <f t="shared" si="18"/>
        <v>1667.3899999999999</v>
      </c>
      <c r="H109" s="11">
        <f t="shared" si="18"/>
        <v>0.81965000000000021</v>
      </c>
      <c r="I109" s="11">
        <f t="shared" si="18"/>
        <v>28.964000000000006</v>
      </c>
      <c r="J109" s="11">
        <f t="shared" si="18"/>
        <v>167.75</v>
      </c>
      <c r="K109" s="11">
        <f t="shared" si="18"/>
        <v>6.9680000000000009</v>
      </c>
      <c r="L109" s="11">
        <f t="shared" si="18"/>
        <v>540.91100000000006</v>
      </c>
      <c r="M109" s="11">
        <f t="shared" si="18"/>
        <v>1032.7179999999998</v>
      </c>
      <c r="N109" s="11">
        <f t="shared" si="18"/>
        <v>210.18899999999996</v>
      </c>
      <c r="O109" s="11">
        <f t="shared" si="18"/>
        <v>124.0668</v>
      </c>
      <c r="P109" s="11">
        <f t="shared" si="18"/>
        <v>0.88850000000000007</v>
      </c>
      <c r="Q109" s="11">
        <f t="shared" si="18"/>
        <v>46.587000000000003</v>
      </c>
      <c r="R109" s="10"/>
      <c r="S109" s="10"/>
    </row>
    <row r="110" spans="1:19" ht="15.75" x14ac:dyDescent="0.25">
      <c r="A110" s="41" t="s">
        <v>36</v>
      </c>
      <c r="B110" s="42" t="s">
        <v>36</v>
      </c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3"/>
    </row>
    <row r="111" spans="1:19" ht="15.75" x14ac:dyDescent="0.25">
      <c r="A111" s="38" t="s">
        <v>25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40"/>
    </row>
    <row r="112" spans="1:19" ht="15.75" x14ac:dyDescent="0.25">
      <c r="A112" s="1">
        <v>1</v>
      </c>
      <c r="B112" s="6" t="s">
        <v>61</v>
      </c>
      <c r="C112" s="7">
        <v>250</v>
      </c>
      <c r="D112" s="8">
        <v>5.54</v>
      </c>
      <c r="E112" s="8">
        <v>6.0475000000000003</v>
      </c>
      <c r="F112" s="8">
        <v>30.353749999999994</v>
      </c>
      <c r="G112" s="8">
        <v>198.15</v>
      </c>
      <c r="H112" s="8">
        <v>0.13799999999999998</v>
      </c>
      <c r="I112" s="8">
        <v>0.42749999999999994</v>
      </c>
      <c r="J112" s="8">
        <v>18.324999999999999</v>
      </c>
      <c r="K112" s="8">
        <v>0.46500000000000008</v>
      </c>
      <c r="L112" s="8">
        <v>102.95249999999999</v>
      </c>
      <c r="M112" s="8">
        <v>155.88749999999999</v>
      </c>
      <c r="N112" s="8">
        <v>45.56</v>
      </c>
      <c r="O112" s="8">
        <v>1.1107500000000001</v>
      </c>
      <c r="P112" s="8">
        <v>0.12262500000000001</v>
      </c>
      <c r="Q112" s="8">
        <v>8.2874999999999996</v>
      </c>
      <c r="R112" s="9">
        <v>196</v>
      </c>
      <c r="S112" s="9">
        <v>196</v>
      </c>
    </row>
    <row r="113" spans="1:19" ht="15.75" x14ac:dyDescent="0.25">
      <c r="A113" s="1">
        <v>2</v>
      </c>
      <c r="B113" s="6" t="s">
        <v>50</v>
      </c>
      <c r="C113" s="30">
        <v>50</v>
      </c>
      <c r="D113" s="8">
        <v>6.2019500000000001</v>
      </c>
      <c r="E113" s="8">
        <v>3.7059499999999996</v>
      </c>
      <c r="F113" s="8">
        <v>21.496599999999997</v>
      </c>
      <c r="G113" s="8">
        <v>144.041</v>
      </c>
      <c r="H113" s="8">
        <v>7.070499999999999E-2</v>
      </c>
      <c r="I113" s="8">
        <v>0.13500000000000001</v>
      </c>
      <c r="J113" s="8">
        <v>9.0052500000000002</v>
      </c>
      <c r="K113" s="8">
        <v>0.97575000000000001</v>
      </c>
      <c r="L113" s="8">
        <v>50.195000000000007</v>
      </c>
      <c r="M113" s="8">
        <v>126.07899999999999</v>
      </c>
      <c r="N113" s="8">
        <v>9.4235000000000007</v>
      </c>
      <c r="O113" s="8">
        <v>0.48569999999999991</v>
      </c>
      <c r="P113" s="8">
        <v>8.2660000000000011E-2</v>
      </c>
      <c r="Q113" s="8">
        <v>2.0797499999999998</v>
      </c>
      <c r="R113" s="9">
        <v>559</v>
      </c>
      <c r="S113" s="9">
        <v>599</v>
      </c>
    </row>
    <row r="114" spans="1:19" ht="15.75" x14ac:dyDescent="0.25">
      <c r="A114" s="1">
        <v>3</v>
      </c>
      <c r="B114" s="6" t="s">
        <v>44</v>
      </c>
      <c r="C114" s="7">
        <v>20</v>
      </c>
      <c r="D114" s="8">
        <v>4.6399999999999997</v>
      </c>
      <c r="E114" s="8">
        <v>5.9</v>
      </c>
      <c r="F114" s="8">
        <v>0</v>
      </c>
      <c r="G114" s="8">
        <v>72.8</v>
      </c>
      <c r="H114" s="8">
        <v>8.0000000000000002E-3</v>
      </c>
      <c r="I114" s="8">
        <v>0.14000000000000001</v>
      </c>
      <c r="J114" s="8">
        <v>52</v>
      </c>
      <c r="K114" s="8">
        <v>0.1</v>
      </c>
      <c r="L114" s="8">
        <v>44</v>
      </c>
      <c r="M114" s="8">
        <v>108</v>
      </c>
      <c r="N114" s="8">
        <v>7</v>
      </c>
      <c r="O114" s="8">
        <v>0.2</v>
      </c>
      <c r="P114" s="8">
        <v>0.06</v>
      </c>
      <c r="Q114" s="8">
        <v>0</v>
      </c>
      <c r="R114" s="9">
        <v>16</v>
      </c>
      <c r="S114" s="9">
        <v>16</v>
      </c>
    </row>
    <row r="115" spans="1:19" ht="15.75" x14ac:dyDescent="0.25">
      <c r="A115" s="1">
        <v>4</v>
      </c>
      <c r="B115" s="6" t="s">
        <v>80</v>
      </c>
      <c r="C115" s="7">
        <v>200</v>
      </c>
      <c r="D115" s="8">
        <v>2.4</v>
      </c>
      <c r="E115" s="8">
        <v>2.56</v>
      </c>
      <c r="F115" s="8">
        <v>9.7540000000000013</v>
      </c>
      <c r="G115" s="8">
        <v>71.94</v>
      </c>
      <c r="H115" s="8">
        <v>1.6E-2</v>
      </c>
      <c r="I115" s="8">
        <v>0.48</v>
      </c>
      <c r="J115" s="8">
        <v>12</v>
      </c>
      <c r="K115" s="8">
        <v>0</v>
      </c>
      <c r="L115" s="8">
        <v>100.44499999999999</v>
      </c>
      <c r="M115" s="8">
        <v>78.567999999999998</v>
      </c>
      <c r="N115" s="8">
        <v>11.2</v>
      </c>
      <c r="O115" s="8">
        <v>9.8000000000000004E-2</v>
      </c>
      <c r="P115" s="8">
        <v>0.10400000000000001</v>
      </c>
      <c r="Q115" s="8">
        <v>7.2</v>
      </c>
      <c r="R115" s="9">
        <v>421</v>
      </c>
      <c r="S115" s="9">
        <v>421</v>
      </c>
    </row>
    <row r="116" spans="1:19" ht="15.75" x14ac:dyDescent="0.25">
      <c r="A116" s="1">
        <v>5</v>
      </c>
      <c r="B116" s="6" t="s">
        <v>43</v>
      </c>
      <c r="C116" s="7">
        <v>60</v>
      </c>
      <c r="D116" s="8">
        <v>4.5</v>
      </c>
      <c r="E116" s="8">
        <v>1.74</v>
      </c>
      <c r="F116" s="8">
        <v>30.84</v>
      </c>
      <c r="G116" s="8">
        <v>157.19999999999999</v>
      </c>
      <c r="H116" s="8">
        <v>6.6000000000000003E-2</v>
      </c>
      <c r="I116" s="8">
        <v>0</v>
      </c>
      <c r="J116" s="8">
        <v>0</v>
      </c>
      <c r="K116" s="8">
        <v>1.02</v>
      </c>
      <c r="L116" s="8">
        <v>14.1</v>
      </c>
      <c r="M116" s="8">
        <v>50.4</v>
      </c>
      <c r="N116" s="8">
        <v>7.8</v>
      </c>
      <c r="O116" s="8">
        <v>0.72</v>
      </c>
      <c r="P116" s="8">
        <v>1.7999999999999999E-2</v>
      </c>
      <c r="Q116" s="8">
        <v>0</v>
      </c>
      <c r="R116" s="9">
        <v>18</v>
      </c>
      <c r="S116" s="9">
        <v>18</v>
      </c>
    </row>
    <row r="117" spans="1:19" ht="15.75" x14ac:dyDescent="0.25">
      <c r="A117" s="12"/>
      <c r="B117" s="13" t="s">
        <v>26</v>
      </c>
      <c r="C117" s="10"/>
      <c r="D117" s="11">
        <f>SUM(D112:D116)</f>
        <v>23.281949999999998</v>
      </c>
      <c r="E117" s="11">
        <f t="shared" ref="E117:Q117" si="19">SUM(E112:E116)</f>
        <v>19.95345</v>
      </c>
      <c r="F117" s="11">
        <f t="shared" si="19"/>
        <v>92.44435</v>
      </c>
      <c r="G117" s="11">
        <f t="shared" si="19"/>
        <v>644.13100000000009</v>
      </c>
      <c r="H117" s="11">
        <f t="shared" si="19"/>
        <v>0.298705</v>
      </c>
      <c r="I117" s="11">
        <f t="shared" si="19"/>
        <v>1.1825000000000001</v>
      </c>
      <c r="J117" s="11">
        <f t="shared" si="19"/>
        <v>91.330250000000007</v>
      </c>
      <c r="K117" s="11">
        <f t="shared" si="19"/>
        <v>2.5607500000000001</v>
      </c>
      <c r="L117" s="11">
        <f t="shared" si="19"/>
        <v>311.6925</v>
      </c>
      <c r="M117" s="11">
        <f t="shared" si="19"/>
        <v>518.93449999999996</v>
      </c>
      <c r="N117" s="11">
        <f t="shared" si="19"/>
        <v>80.983500000000006</v>
      </c>
      <c r="O117" s="11">
        <f t="shared" si="19"/>
        <v>2.6144499999999997</v>
      </c>
      <c r="P117" s="11">
        <f t="shared" si="19"/>
        <v>0.38728499999999999</v>
      </c>
      <c r="Q117" s="11">
        <f t="shared" si="19"/>
        <v>17.567249999999998</v>
      </c>
      <c r="R117" s="10"/>
      <c r="S117" s="10"/>
    </row>
    <row r="118" spans="1:19" ht="15.75" x14ac:dyDescent="0.25">
      <c r="A118" s="38" t="s">
        <v>27</v>
      </c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40"/>
    </row>
    <row r="119" spans="1:19" ht="15.75" x14ac:dyDescent="0.25">
      <c r="A119" s="1">
        <v>1</v>
      </c>
      <c r="B119" s="6" t="s">
        <v>93</v>
      </c>
      <c r="C119" s="7">
        <v>100</v>
      </c>
      <c r="D119" s="8">
        <v>1.8</v>
      </c>
      <c r="E119" s="8">
        <v>4.0960000000000001</v>
      </c>
      <c r="F119" s="8">
        <v>6.1985000000000001</v>
      </c>
      <c r="G119" s="8">
        <v>69.944999999999993</v>
      </c>
      <c r="H119" s="8">
        <v>0.03</v>
      </c>
      <c r="I119" s="8">
        <v>30</v>
      </c>
      <c r="J119" s="8">
        <v>0</v>
      </c>
      <c r="K119" s="8">
        <v>1.86</v>
      </c>
      <c r="L119" s="8">
        <v>188.78099999999998</v>
      </c>
      <c r="M119" s="8">
        <v>31.229999999999997</v>
      </c>
      <c r="N119" s="8">
        <v>16.044</v>
      </c>
      <c r="O119" s="8">
        <v>0.61029999999999995</v>
      </c>
      <c r="P119" s="8">
        <v>0.04</v>
      </c>
      <c r="Q119" s="8">
        <v>3</v>
      </c>
      <c r="R119" s="9">
        <v>56</v>
      </c>
      <c r="S119" s="9">
        <v>57</v>
      </c>
    </row>
    <row r="120" spans="1:19" ht="15.75" x14ac:dyDescent="0.25">
      <c r="A120" s="1">
        <v>2</v>
      </c>
      <c r="B120" s="6" t="s">
        <v>82</v>
      </c>
      <c r="C120" s="7">
        <v>250</v>
      </c>
      <c r="D120" s="8">
        <v>7.6737500000000001</v>
      </c>
      <c r="E120" s="8">
        <v>6.96875</v>
      </c>
      <c r="F120" s="8">
        <v>13.567500000000001</v>
      </c>
      <c r="G120" s="8">
        <v>136.77500000000001</v>
      </c>
      <c r="H120" s="8">
        <v>8.4687499999999999E-2</v>
      </c>
      <c r="I120" s="8">
        <v>6.53125</v>
      </c>
      <c r="J120" s="8">
        <v>12.2125</v>
      </c>
      <c r="K120" s="8">
        <v>1.9150000000000003</v>
      </c>
      <c r="L120" s="8">
        <v>22.615000000000006</v>
      </c>
      <c r="M120" s="8">
        <v>75.631249999999994</v>
      </c>
      <c r="N120" s="8">
        <v>22.072500000000002</v>
      </c>
      <c r="O120" s="8">
        <v>1.0145</v>
      </c>
      <c r="P120" s="8">
        <v>7.3437500000000003E-2</v>
      </c>
      <c r="Q120" s="8">
        <v>4.1624999999999996</v>
      </c>
      <c r="R120" s="9">
        <v>152</v>
      </c>
      <c r="S120" s="9">
        <v>152</v>
      </c>
    </row>
    <row r="121" spans="1:19" ht="15.75" x14ac:dyDescent="0.25">
      <c r="A121" s="1">
        <v>3</v>
      </c>
      <c r="B121" s="6" t="s">
        <v>83</v>
      </c>
      <c r="C121" s="7">
        <v>100</v>
      </c>
      <c r="D121" s="8">
        <v>14.919999999999995</v>
      </c>
      <c r="E121" s="8">
        <v>10.273</v>
      </c>
      <c r="F121" s="8">
        <v>4.218</v>
      </c>
      <c r="G121" s="8">
        <v>183.45555555555555</v>
      </c>
      <c r="H121" s="8">
        <v>0.24033333333333329</v>
      </c>
      <c r="I121" s="8">
        <v>25.448888888888881</v>
      </c>
      <c r="J121" s="8">
        <v>4333.8888888888887</v>
      </c>
      <c r="K121" s="8">
        <v>0.86488888888888893</v>
      </c>
      <c r="L121" s="8">
        <v>358.83111111111111</v>
      </c>
      <c r="M121" s="8">
        <v>283.49444444444441</v>
      </c>
      <c r="N121" s="8">
        <v>17.75333333333333</v>
      </c>
      <c r="O121" s="8">
        <v>5.2628888888888881</v>
      </c>
      <c r="P121" s="8">
        <v>1.6607777777777779</v>
      </c>
      <c r="Q121" s="8">
        <v>12.289555555555554</v>
      </c>
      <c r="R121" s="9">
        <v>284</v>
      </c>
      <c r="S121" s="9">
        <v>284</v>
      </c>
    </row>
    <row r="122" spans="1:19" ht="15.75" x14ac:dyDescent="0.25">
      <c r="A122" s="1">
        <v>4</v>
      </c>
      <c r="B122" s="6" t="s">
        <v>84</v>
      </c>
      <c r="C122" s="7">
        <v>180</v>
      </c>
      <c r="D122" s="8">
        <v>7.0020000000000007</v>
      </c>
      <c r="E122" s="8">
        <v>8.2439999999999998</v>
      </c>
      <c r="F122" s="8">
        <v>44.486999999999995</v>
      </c>
      <c r="G122" s="8">
        <v>280.26</v>
      </c>
      <c r="H122" s="8">
        <v>0.10710000000000001</v>
      </c>
      <c r="I122" s="8">
        <v>0</v>
      </c>
      <c r="J122" s="8">
        <v>27</v>
      </c>
      <c r="K122" s="8">
        <v>1.0350000000000001</v>
      </c>
      <c r="L122" s="8">
        <v>26.298000000000002</v>
      </c>
      <c r="M122" s="8">
        <v>59.22</v>
      </c>
      <c r="N122" s="8">
        <v>10.872</v>
      </c>
      <c r="O122" s="8">
        <v>1.1304000000000003</v>
      </c>
      <c r="P122" s="8">
        <v>3.4200000000000001E-2</v>
      </c>
      <c r="Q122" s="8">
        <v>1.7550000000000003</v>
      </c>
      <c r="R122" s="9">
        <v>340</v>
      </c>
      <c r="S122" s="9">
        <v>340</v>
      </c>
    </row>
    <row r="123" spans="1:19" ht="15.75" x14ac:dyDescent="0.25">
      <c r="A123" s="1">
        <v>5</v>
      </c>
      <c r="B123" s="6" t="s">
        <v>48</v>
      </c>
      <c r="C123" s="7">
        <v>200</v>
      </c>
      <c r="D123" s="8">
        <v>0.48</v>
      </c>
      <c r="E123" s="8">
        <v>3.5999999999999997E-2</v>
      </c>
      <c r="F123" s="8">
        <v>14.832000000000001</v>
      </c>
      <c r="G123" s="8">
        <v>60.72</v>
      </c>
      <c r="H123" s="8">
        <v>3.5999999999999999E-3</v>
      </c>
      <c r="I123" s="8">
        <v>0.6</v>
      </c>
      <c r="J123" s="8">
        <v>120</v>
      </c>
      <c r="K123" s="8">
        <v>0</v>
      </c>
      <c r="L123" s="8">
        <v>14.038799999999998</v>
      </c>
      <c r="M123" s="8">
        <v>23.04</v>
      </c>
      <c r="N123" s="8">
        <v>11.04</v>
      </c>
      <c r="O123" s="8">
        <v>360.024</v>
      </c>
      <c r="P123" s="8">
        <v>2.4000000000000004E-2</v>
      </c>
      <c r="Q123" s="8">
        <v>0</v>
      </c>
      <c r="R123" s="9">
        <v>638</v>
      </c>
      <c r="S123" s="9">
        <v>638</v>
      </c>
    </row>
    <row r="124" spans="1:19" ht="15.75" x14ac:dyDescent="0.25">
      <c r="A124" s="1">
        <v>6</v>
      </c>
      <c r="B124" s="6" t="s">
        <v>43</v>
      </c>
      <c r="C124" s="7">
        <v>20</v>
      </c>
      <c r="D124" s="8">
        <v>1.5</v>
      </c>
      <c r="E124" s="8">
        <v>0.57999999999999996</v>
      </c>
      <c r="F124" s="8">
        <v>10.28</v>
      </c>
      <c r="G124" s="8">
        <v>52.4</v>
      </c>
      <c r="H124" s="8">
        <v>2.2000000000000002E-2</v>
      </c>
      <c r="I124" s="8">
        <v>0</v>
      </c>
      <c r="J124" s="8">
        <v>0</v>
      </c>
      <c r="K124" s="8">
        <v>0.34</v>
      </c>
      <c r="L124" s="8">
        <v>4.7</v>
      </c>
      <c r="M124" s="8">
        <v>16.8</v>
      </c>
      <c r="N124" s="8">
        <v>2.6</v>
      </c>
      <c r="O124" s="8">
        <v>0.24</v>
      </c>
      <c r="P124" s="8">
        <v>6.0000000000000001E-3</v>
      </c>
      <c r="Q124" s="8">
        <v>0</v>
      </c>
      <c r="R124" s="9">
        <v>18</v>
      </c>
      <c r="S124" s="9">
        <v>18</v>
      </c>
    </row>
    <row r="125" spans="1:19" ht="15.75" x14ac:dyDescent="0.25">
      <c r="A125" s="1">
        <v>7</v>
      </c>
      <c r="B125" s="6" t="s">
        <v>49</v>
      </c>
      <c r="C125" s="7">
        <v>40</v>
      </c>
      <c r="D125" s="8">
        <v>2.2400000000000002</v>
      </c>
      <c r="E125" s="8">
        <v>0.44</v>
      </c>
      <c r="F125" s="8">
        <v>19.760000000000002</v>
      </c>
      <c r="G125" s="8">
        <v>92.8</v>
      </c>
      <c r="H125" s="8">
        <v>4.4000000000000004E-2</v>
      </c>
      <c r="I125" s="8">
        <v>0</v>
      </c>
      <c r="J125" s="8">
        <v>0</v>
      </c>
      <c r="K125" s="8">
        <v>0.36</v>
      </c>
      <c r="L125" s="8">
        <v>100</v>
      </c>
      <c r="M125" s="8">
        <v>100</v>
      </c>
      <c r="N125" s="8">
        <v>10</v>
      </c>
      <c r="O125" s="8">
        <v>1.24</v>
      </c>
      <c r="P125" s="8">
        <v>1.2E-2</v>
      </c>
      <c r="Q125" s="8">
        <v>4</v>
      </c>
      <c r="R125" s="9">
        <v>19</v>
      </c>
      <c r="S125" s="9">
        <v>19</v>
      </c>
    </row>
    <row r="126" spans="1:19" ht="15.75" x14ac:dyDescent="0.25">
      <c r="A126" s="12"/>
      <c r="B126" s="13" t="s">
        <v>26</v>
      </c>
      <c r="C126" s="10"/>
      <c r="D126" s="11">
        <f>SUM(D119:D125)</f>
        <v>35.615749999999998</v>
      </c>
      <c r="E126" s="11">
        <f t="shared" ref="E126:Q126" si="20">SUM(E119:E125)</f>
        <v>30.63775</v>
      </c>
      <c r="F126" s="11">
        <f t="shared" si="20"/>
        <v>113.343</v>
      </c>
      <c r="G126" s="11">
        <f t="shared" si="20"/>
        <v>876.3555555555555</v>
      </c>
      <c r="H126" s="11">
        <f t="shared" si="20"/>
        <v>0.53172083333333331</v>
      </c>
      <c r="I126" s="11">
        <f t="shared" si="20"/>
        <v>62.580138888888882</v>
      </c>
      <c r="J126" s="11">
        <f t="shared" si="20"/>
        <v>4493.1013888888883</v>
      </c>
      <c r="K126" s="11">
        <f t="shared" si="20"/>
        <v>6.3748888888888899</v>
      </c>
      <c r="L126" s="11">
        <f t="shared" si="20"/>
        <v>715.26391111111116</v>
      </c>
      <c r="M126" s="11">
        <f t="shared" si="20"/>
        <v>589.4156944444444</v>
      </c>
      <c r="N126" s="11">
        <f t="shared" si="20"/>
        <v>90.381833333333333</v>
      </c>
      <c r="O126" s="11">
        <f t="shared" si="20"/>
        <v>369.5220888888889</v>
      </c>
      <c r="P126" s="11">
        <f t="shared" si="20"/>
        <v>1.850415277777778</v>
      </c>
      <c r="Q126" s="11">
        <f t="shared" si="20"/>
        <v>25.207055555555552</v>
      </c>
      <c r="R126" s="10"/>
      <c r="S126" s="10"/>
    </row>
    <row r="127" spans="1:19" ht="15.75" x14ac:dyDescent="0.25">
      <c r="A127" s="12"/>
      <c r="B127" s="13" t="s">
        <v>28</v>
      </c>
      <c r="C127" s="10"/>
      <c r="D127" s="11">
        <f>D117+D126</f>
        <v>58.8977</v>
      </c>
      <c r="E127" s="11">
        <f t="shared" ref="E127:Q127" si="21">E117+E126</f>
        <v>50.591200000000001</v>
      </c>
      <c r="F127" s="11">
        <f t="shared" si="21"/>
        <v>205.78735</v>
      </c>
      <c r="G127" s="11">
        <f t="shared" si="21"/>
        <v>1520.4865555555557</v>
      </c>
      <c r="H127" s="11">
        <f t="shared" si="21"/>
        <v>0.83042583333333331</v>
      </c>
      <c r="I127" s="11">
        <f t="shared" si="21"/>
        <v>63.76263888888888</v>
      </c>
      <c r="J127" s="11">
        <f t="shared" si="21"/>
        <v>4584.4316388888883</v>
      </c>
      <c r="K127" s="11">
        <f t="shared" si="21"/>
        <v>8.9356388888888905</v>
      </c>
      <c r="L127" s="11">
        <f t="shared" si="21"/>
        <v>1026.9564111111113</v>
      </c>
      <c r="M127" s="11">
        <f t="shared" si="21"/>
        <v>1108.3501944444442</v>
      </c>
      <c r="N127" s="11">
        <f t="shared" si="21"/>
        <v>171.36533333333335</v>
      </c>
      <c r="O127" s="11">
        <f t="shared" si="21"/>
        <v>372.13653888888888</v>
      </c>
      <c r="P127" s="11">
        <f t="shared" si="21"/>
        <v>2.2377002777777779</v>
      </c>
      <c r="Q127" s="11">
        <f t="shared" si="21"/>
        <v>42.77430555555555</v>
      </c>
      <c r="R127" s="10"/>
      <c r="S127" s="10"/>
    </row>
    <row r="128" spans="1:19" ht="15.75" x14ac:dyDescent="0.25">
      <c r="A128" s="41" t="s">
        <v>37</v>
      </c>
      <c r="B128" s="42" t="s">
        <v>37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3"/>
    </row>
    <row r="129" spans="1:19" ht="15.75" x14ac:dyDescent="0.25">
      <c r="A129" s="38" t="s">
        <v>25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40"/>
    </row>
    <row r="130" spans="1:19" ht="15.75" x14ac:dyDescent="0.25">
      <c r="A130" s="1">
        <v>1</v>
      </c>
      <c r="B130" s="6" t="s">
        <v>85</v>
      </c>
      <c r="C130" s="7">
        <v>200</v>
      </c>
      <c r="D130" s="8">
        <v>7.1320000000000006</v>
      </c>
      <c r="E130" s="8">
        <v>9.4589999999999996</v>
      </c>
      <c r="F130" s="8">
        <v>25.364000000000001</v>
      </c>
      <c r="G130" s="8">
        <v>215.50000000000003</v>
      </c>
      <c r="H130" s="8">
        <v>0.12339999999999998</v>
      </c>
      <c r="I130" s="8">
        <v>0.86399999999999988</v>
      </c>
      <c r="J130" s="8">
        <v>36.6</v>
      </c>
      <c r="K130" s="8">
        <v>0.22600000000000006</v>
      </c>
      <c r="L130" s="8">
        <v>180.892</v>
      </c>
      <c r="M130" s="8">
        <v>197.85</v>
      </c>
      <c r="N130" s="8">
        <v>64.24799999999999</v>
      </c>
      <c r="O130" s="8">
        <v>1.6576</v>
      </c>
      <c r="P130" s="8">
        <v>0.23620000000000002</v>
      </c>
      <c r="Q130" s="8">
        <v>14.5298</v>
      </c>
      <c r="R130" s="9">
        <v>191</v>
      </c>
      <c r="S130" s="9">
        <v>191</v>
      </c>
    </row>
    <row r="131" spans="1:19" ht="15.75" x14ac:dyDescent="0.25">
      <c r="A131" s="1">
        <v>2</v>
      </c>
      <c r="B131" s="6" t="s">
        <v>62</v>
      </c>
      <c r="C131" s="7">
        <v>100</v>
      </c>
      <c r="D131" s="8">
        <v>0.4</v>
      </c>
      <c r="E131" s="8">
        <v>0.4</v>
      </c>
      <c r="F131" s="8">
        <v>9.8000000000000007</v>
      </c>
      <c r="G131" s="8">
        <v>47</v>
      </c>
      <c r="H131" s="8">
        <v>0.03</v>
      </c>
      <c r="I131" s="8">
        <v>10</v>
      </c>
      <c r="J131" s="8">
        <v>0</v>
      </c>
      <c r="K131" s="8">
        <v>0.2</v>
      </c>
      <c r="L131" s="8">
        <v>16</v>
      </c>
      <c r="M131" s="8">
        <v>11</v>
      </c>
      <c r="N131" s="8">
        <v>9</v>
      </c>
      <c r="O131" s="8">
        <v>2.2000000000000002</v>
      </c>
      <c r="P131" s="8">
        <v>0.02</v>
      </c>
      <c r="Q131" s="8">
        <v>2</v>
      </c>
      <c r="R131" s="9">
        <v>403</v>
      </c>
      <c r="S131" s="9">
        <v>403</v>
      </c>
    </row>
    <row r="132" spans="1:19" ht="15.75" x14ac:dyDescent="0.25">
      <c r="A132" s="1">
        <v>3</v>
      </c>
      <c r="B132" s="6" t="s">
        <v>63</v>
      </c>
      <c r="C132" s="7">
        <v>200</v>
      </c>
      <c r="D132" s="8">
        <v>3.9008000000000003</v>
      </c>
      <c r="E132" s="8">
        <v>3.8431999999999999</v>
      </c>
      <c r="F132" s="8">
        <v>13.666000000000002</v>
      </c>
      <c r="G132" s="8">
        <v>104.52879999999999</v>
      </c>
      <c r="H132" s="8">
        <v>2.4E-2</v>
      </c>
      <c r="I132" s="8">
        <v>0.72</v>
      </c>
      <c r="J132" s="8">
        <v>18</v>
      </c>
      <c r="K132" s="8">
        <v>0</v>
      </c>
      <c r="L132" s="8">
        <v>145.38</v>
      </c>
      <c r="M132" s="8">
        <v>109.2</v>
      </c>
      <c r="N132" s="8">
        <v>16.8</v>
      </c>
      <c r="O132" s="8">
        <v>0.13799999999999998</v>
      </c>
      <c r="P132" s="8">
        <v>0.15600000000000003</v>
      </c>
      <c r="Q132" s="8">
        <v>10.8</v>
      </c>
      <c r="R132" s="9">
        <v>419</v>
      </c>
      <c r="S132" s="9">
        <v>419</v>
      </c>
    </row>
    <row r="133" spans="1:19" ht="15.75" x14ac:dyDescent="0.25">
      <c r="A133" s="1">
        <v>4</v>
      </c>
      <c r="B133" s="6" t="s">
        <v>44</v>
      </c>
      <c r="C133" s="7">
        <v>20</v>
      </c>
      <c r="D133" s="8">
        <v>4.6399999999999997</v>
      </c>
      <c r="E133" s="8">
        <v>5.9</v>
      </c>
      <c r="F133" s="8">
        <v>0</v>
      </c>
      <c r="G133" s="8">
        <v>72.8</v>
      </c>
      <c r="H133" s="8">
        <v>8.0000000000000002E-3</v>
      </c>
      <c r="I133" s="8">
        <v>0.14000000000000001</v>
      </c>
      <c r="J133" s="8">
        <v>52</v>
      </c>
      <c r="K133" s="8">
        <v>0.1</v>
      </c>
      <c r="L133" s="8">
        <v>44</v>
      </c>
      <c r="M133" s="8">
        <v>108</v>
      </c>
      <c r="N133" s="8">
        <v>7</v>
      </c>
      <c r="O133" s="8">
        <v>0.2</v>
      </c>
      <c r="P133" s="8">
        <v>0.06</v>
      </c>
      <c r="Q133" s="8">
        <v>0</v>
      </c>
      <c r="R133" s="9">
        <v>16</v>
      </c>
      <c r="S133" s="9">
        <v>16</v>
      </c>
    </row>
    <row r="134" spans="1:19" ht="15.75" x14ac:dyDescent="0.25">
      <c r="A134" s="1">
        <v>5</v>
      </c>
      <c r="B134" s="6" t="s">
        <v>43</v>
      </c>
      <c r="C134" s="7">
        <v>60</v>
      </c>
      <c r="D134" s="8">
        <v>4.5</v>
      </c>
      <c r="E134" s="8">
        <v>1.74</v>
      </c>
      <c r="F134" s="8">
        <v>30.84</v>
      </c>
      <c r="G134" s="8">
        <v>157.19999999999999</v>
      </c>
      <c r="H134" s="8">
        <v>6.6000000000000003E-2</v>
      </c>
      <c r="I134" s="8">
        <v>0</v>
      </c>
      <c r="J134" s="8">
        <v>0</v>
      </c>
      <c r="K134" s="8">
        <v>1.02</v>
      </c>
      <c r="L134" s="8">
        <v>14.1</v>
      </c>
      <c r="M134" s="8">
        <v>50.4</v>
      </c>
      <c r="N134" s="8">
        <v>7.8</v>
      </c>
      <c r="O134" s="8">
        <v>0.72</v>
      </c>
      <c r="P134" s="8">
        <v>1.7999999999999999E-2</v>
      </c>
      <c r="Q134" s="8">
        <v>0</v>
      </c>
      <c r="R134" s="9">
        <v>18</v>
      </c>
      <c r="S134" s="9">
        <v>18</v>
      </c>
    </row>
    <row r="135" spans="1:19" ht="15.75" x14ac:dyDescent="0.25">
      <c r="A135" s="12"/>
      <c r="B135" s="13" t="s">
        <v>26</v>
      </c>
      <c r="C135" s="10"/>
      <c r="D135" s="11">
        <f>SUM(D130:D134)</f>
        <v>20.572800000000001</v>
      </c>
      <c r="E135" s="11">
        <f t="shared" ref="E135:Q135" si="22">SUM(E130:E134)</f>
        <v>21.342199999999998</v>
      </c>
      <c r="F135" s="11">
        <f t="shared" si="22"/>
        <v>79.67</v>
      </c>
      <c r="G135" s="11">
        <f t="shared" si="22"/>
        <v>597.02880000000005</v>
      </c>
      <c r="H135" s="11">
        <f t="shared" si="22"/>
        <v>0.25139999999999996</v>
      </c>
      <c r="I135" s="11">
        <f t="shared" si="22"/>
        <v>11.724000000000002</v>
      </c>
      <c r="J135" s="11">
        <f t="shared" si="22"/>
        <v>106.6</v>
      </c>
      <c r="K135" s="11">
        <f t="shared" si="22"/>
        <v>1.546</v>
      </c>
      <c r="L135" s="11">
        <f t="shared" si="22"/>
        <v>400.37200000000001</v>
      </c>
      <c r="M135" s="11">
        <f t="shared" si="22"/>
        <v>476.45</v>
      </c>
      <c r="N135" s="11">
        <f t="shared" si="22"/>
        <v>104.84799999999998</v>
      </c>
      <c r="O135" s="11">
        <f t="shared" si="22"/>
        <v>4.9155999999999995</v>
      </c>
      <c r="P135" s="11">
        <f t="shared" si="22"/>
        <v>0.49020000000000008</v>
      </c>
      <c r="Q135" s="11">
        <f t="shared" si="22"/>
        <v>27.329800000000002</v>
      </c>
      <c r="R135" s="10"/>
      <c r="S135" s="10"/>
    </row>
    <row r="136" spans="1:19" ht="15.75" x14ac:dyDescent="0.25">
      <c r="A136" s="38" t="s">
        <v>27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40"/>
    </row>
    <row r="137" spans="1:19" ht="15.75" x14ac:dyDescent="0.25">
      <c r="A137" s="1">
        <v>1</v>
      </c>
      <c r="B137" s="6" t="s">
        <v>54</v>
      </c>
      <c r="C137" s="7">
        <v>100</v>
      </c>
      <c r="D137" s="8">
        <v>1.2</v>
      </c>
      <c r="E137" s="8">
        <v>4.7</v>
      </c>
      <c r="F137" s="8">
        <v>7.7</v>
      </c>
      <c r="G137" s="8">
        <v>78</v>
      </c>
      <c r="H137" s="8">
        <v>0.03</v>
      </c>
      <c r="I137" s="8">
        <v>9.6</v>
      </c>
      <c r="J137" s="8">
        <v>0</v>
      </c>
      <c r="K137" s="8">
        <v>2.1</v>
      </c>
      <c r="L137" s="8">
        <v>32</v>
      </c>
      <c r="M137" s="8">
        <v>30</v>
      </c>
      <c r="N137" s="8">
        <v>13</v>
      </c>
      <c r="O137" s="8">
        <v>0.8</v>
      </c>
      <c r="P137" s="8">
        <v>0.03</v>
      </c>
      <c r="Q137" s="8">
        <v>0</v>
      </c>
      <c r="R137" s="9">
        <v>25</v>
      </c>
      <c r="S137" s="9">
        <v>25</v>
      </c>
    </row>
    <row r="138" spans="1:19" ht="15.75" x14ac:dyDescent="0.25">
      <c r="A138" s="1">
        <v>2</v>
      </c>
      <c r="B138" s="6" t="s">
        <v>86</v>
      </c>
      <c r="C138" s="7">
        <v>250</v>
      </c>
      <c r="D138" s="8">
        <v>10.398499999999999</v>
      </c>
      <c r="E138" s="8">
        <v>8.4362500000000011</v>
      </c>
      <c r="F138" s="8">
        <v>14.21025</v>
      </c>
      <c r="G138" s="8">
        <v>162.19749999999999</v>
      </c>
      <c r="H138" s="8">
        <v>9.4499999999999987E-2</v>
      </c>
      <c r="I138" s="8">
        <v>14.417499999999997</v>
      </c>
      <c r="J138" s="8">
        <v>7.5049999999999999</v>
      </c>
      <c r="K138" s="8">
        <v>1.966</v>
      </c>
      <c r="L138" s="8">
        <v>153.58875</v>
      </c>
      <c r="M138" s="8">
        <v>128.52500000000001</v>
      </c>
      <c r="N138" s="8">
        <v>35.362499999999997</v>
      </c>
      <c r="O138" s="8">
        <v>2.1393750000000007</v>
      </c>
      <c r="P138" s="8">
        <v>0.10096250000000001</v>
      </c>
      <c r="Q138" s="8">
        <v>8.0562500000000004</v>
      </c>
      <c r="R138" s="9">
        <v>121</v>
      </c>
      <c r="S138" s="9">
        <v>121</v>
      </c>
    </row>
    <row r="139" spans="1:19" ht="15.75" x14ac:dyDescent="0.25">
      <c r="A139" s="1">
        <v>3</v>
      </c>
      <c r="B139" s="6" t="s">
        <v>59</v>
      </c>
      <c r="C139" s="7">
        <v>100</v>
      </c>
      <c r="D139" s="8">
        <v>20.678000000000008</v>
      </c>
      <c r="E139" s="8">
        <v>4.6970000000000001</v>
      </c>
      <c r="F139" s="8">
        <v>16.588000000000001</v>
      </c>
      <c r="G139" s="8">
        <v>191.48</v>
      </c>
      <c r="H139" s="8">
        <v>0.12440000000000001</v>
      </c>
      <c r="I139" s="8">
        <v>1.1600000000000001</v>
      </c>
      <c r="J139" s="8">
        <v>21.502000000000002</v>
      </c>
      <c r="K139" s="8">
        <v>1.3720000000000001</v>
      </c>
      <c r="L139" s="8">
        <v>403.26000000000005</v>
      </c>
      <c r="M139" s="8">
        <v>595.31000000000006</v>
      </c>
      <c r="N139" s="8">
        <v>37.24</v>
      </c>
      <c r="O139" s="8">
        <v>0.85600000000000009</v>
      </c>
      <c r="P139" s="8">
        <v>0.10780000000000003</v>
      </c>
      <c r="Q139" s="8">
        <v>151.35000000000002</v>
      </c>
      <c r="R139" s="9" t="s">
        <v>30</v>
      </c>
      <c r="S139" s="9" t="s">
        <v>30</v>
      </c>
    </row>
    <row r="140" spans="1:19" ht="31.5" x14ac:dyDescent="0.25">
      <c r="A140" s="1">
        <v>4</v>
      </c>
      <c r="B140" s="6" t="s">
        <v>87</v>
      </c>
      <c r="C140" s="7">
        <v>220</v>
      </c>
      <c r="D140" s="8">
        <v>5.6408000000000005</v>
      </c>
      <c r="E140" s="8">
        <v>6.5625999999999998</v>
      </c>
      <c r="F140" s="8">
        <v>45.594999999999999</v>
      </c>
      <c r="G140" s="8">
        <v>264.50600000000003</v>
      </c>
      <c r="H140" s="8">
        <v>0.33527999999999997</v>
      </c>
      <c r="I140" s="8">
        <v>27.94</v>
      </c>
      <c r="J140" s="8">
        <v>19.8</v>
      </c>
      <c r="K140" s="8">
        <v>0.34539999999999998</v>
      </c>
      <c r="L140" s="8">
        <v>44.321199999999997</v>
      </c>
      <c r="M140" s="8">
        <v>163.636</v>
      </c>
      <c r="N140" s="8">
        <v>64.358800000000002</v>
      </c>
      <c r="O140" s="8">
        <v>2.5405600000000002</v>
      </c>
      <c r="P140" s="8">
        <v>0.23011999999999999</v>
      </c>
      <c r="Q140" s="8">
        <v>14.563999999999998</v>
      </c>
      <c r="R140" s="9">
        <v>346</v>
      </c>
      <c r="S140" s="9">
        <v>346</v>
      </c>
    </row>
    <row r="141" spans="1:19" ht="15.75" x14ac:dyDescent="0.25">
      <c r="A141" s="1">
        <v>5</v>
      </c>
      <c r="B141" s="6" t="s">
        <v>88</v>
      </c>
      <c r="C141" s="7">
        <v>200</v>
      </c>
      <c r="D141" s="8">
        <v>0.13500000000000001</v>
      </c>
      <c r="E141" s="8">
        <v>3.2000000000000001E-2</v>
      </c>
      <c r="F141" s="8">
        <v>15.428000000000003</v>
      </c>
      <c r="G141" s="8">
        <v>62.150000000000006</v>
      </c>
      <c r="H141" s="8">
        <v>4.7999999999999996E-3</v>
      </c>
      <c r="I141" s="8">
        <v>2.4</v>
      </c>
      <c r="J141" s="8">
        <v>0</v>
      </c>
      <c r="K141" s="8">
        <v>4.8000000000000001E-2</v>
      </c>
      <c r="L141" s="8">
        <v>11.55</v>
      </c>
      <c r="M141" s="8">
        <v>10.19</v>
      </c>
      <c r="N141" s="8">
        <v>4.16</v>
      </c>
      <c r="O141" s="8">
        <v>0.10400000000000001</v>
      </c>
      <c r="P141" s="8">
        <v>4.7999999999999996E-3</v>
      </c>
      <c r="Q141" s="8">
        <v>0.32</v>
      </c>
      <c r="R141" s="9">
        <v>431</v>
      </c>
      <c r="S141" s="9">
        <v>431</v>
      </c>
    </row>
    <row r="142" spans="1:19" ht="15.75" x14ac:dyDescent="0.25">
      <c r="A142" s="1">
        <v>6</v>
      </c>
      <c r="B142" s="6" t="s">
        <v>43</v>
      </c>
      <c r="C142" s="7">
        <v>40</v>
      </c>
      <c r="D142" s="8">
        <v>3</v>
      </c>
      <c r="E142" s="8">
        <v>1.1599999999999999</v>
      </c>
      <c r="F142" s="8">
        <v>20.56</v>
      </c>
      <c r="G142" s="8">
        <v>104.8</v>
      </c>
      <c r="H142" s="8">
        <v>4.4000000000000004E-2</v>
      </c>
      <c r="I142" s="8">
        <v>0</v>
      </c>
      <c r="J142" s="8">
        <v>0</v>
      </c>
      <c r="K142" s="8">
        <v>0.68</v>
      </c>
      <c r="L142" s="8">
        <v>9.4</v>
      </c>
      <c r="M142" s="8">
        <v>33.6</v>
      </c>
      <c r="N142" s="8">
        <v>5.2</v>
      </c>
      <c r="O142" s="8">
        <v>0.48</v>
      </c>
      <c r="P142" s="8">
        <v>1.2E-2</v>
      </c>
      <c r="Q142" s="8">
        <v>0</v>
      </c>
      <c r="R142" s="9">
        <v>18</v>
      </c>
      <c r="S142" s="9">
        <v>18</v>
      </c>
    </row>
    <row r="143" spans="1:19" ht="15.75" x14ac:dyDescent="0.25">
      <c r="A143" s="1">
        <v>7</v>
      </c>
      <c r="B143" s="6" t="s">
        <v>49</v>
      </c>
      <c r="C143" s="7">
        <v>60</v>
      </c>
      <c r="D143" s="8">
        <v>3.36</v>
      </c>
      <c r="E143" s="8">
        <v>0.66</v>
      </c>
      <c r="F143" s="8">
        <v>29.64</v>
      </c>
      <c r="G143" s="8">
        <v>139.19999999999999</v>
      </c>
      <c r="H143" s="8">
        <v>6.6000000000000003E-2</v>
      </c>
      <c r="I143" s="8">
        <v>0</v>
      </c>
      <c r="J143" s="8">
        <v>0</v>
      </c>
      <c r="K143" s="8">
        <v>0.54</v>
      </c>
      <c r="L143" s="8">
        <v>150</v>
      </c>
      <c r="M143" s="8">
        <v>150</v>
      </c>
      <c r="N143" s="8">
        <v>15</v>
      </c>
      <c r="O143" s="8">
        <v>1.86</v>
      </c>
      <c r="P143" s="8">
        <v>1.7999999999999999E-2</v>
      </c>
      <c r="Q143" s="8">
        <v>6</v>
      </c>
      <c r="R143" s="9">
        <v>19</v>
      </c>
      <c r="S143" s="9">
        <v>19</v>
      </c>
    </row>
    <row r="144" spans="1:19" ht="15.75" x14ac:dyDescent="0.25">
      <c r="A144" s="12"/>
      <c r="B144" s="13" t="s">
        <v>26</v>
      </c>
      <c r="C144" s="10"/>
      <c r="D144" s="11">
        <f>SUM(D137:D143)</f>
        <v>44.412300000000002</v>
      </c>
      <c r="E144" s="11">
        <f t="shared" ref="E144:Q144" si="23">SUM(E137:E143)</f>
        <v>26.24785</v>
      </c>
      <c r="F144" s="11">
        <f t="shared" si="23"/>
        <v>149.72125</v>
      </c>
      <c r="G144" s="11">
        <f t="shared" si="23"/>
        <v>1002.3335</v>
      </c>
      <c r="H144" s="11">
        <f t="shared" si="23"/>
        <v>0.69897999999999993</v>
      </c>
      <c r="I144" s="11">
        <f t="shared" si="23"/>
        <v>55.517499999999998</v>
      </c>
      <c r="J144" s="11">
        <f t="shared" si="23"/>
        <v>48.807000000000002</v>
      </c>
      <c r="K144" s="11">
        <f t="shared" si="23"/>
        <v>7.0513999999999992</v>
      </c>
      <c r="L144" s="11">
        <f t="shared" si="23"/>
        <v>804.11995000000002</v>
      </c>
      <c r="M144" s="11">
        <f t="shared" si="23"/>
        <v>1111.261</v>
      </c>
      <c r="N144" s="11">
        <f t="shared" si="23"/>
        <v>174.32129999999998</v>
      </c>
      <c r="O144" s="11">
        <f t="shared" si="23"/>
        <v>8.779935</v>
      </c>
      <c r="P144" s="11">
        <f t="shared" si="23"/>
        <v>0.50368250000000003</v>
      </c>
      <c r="Q144" s="11">
        <f t="shared" si="23"/>
        <v>180.29025000000001</v>
      </c>
      <c r="R144" s="10"/>
      <c r="S144" s="10"/>
    </row>
    <row r="145" spans="1:19" ht="15.75" x14ac:dyDescent="0.25">
      <c r="A145" s="12"/>
      <c r="B145" s="13" t="s">
        <v>28</v>
      </c>
      <c r="C145" s="10"/>
      <c r="D145" s="11">
        <f>D135+D144</f>
        <v>64.985100000000003</v>
      </c>
      <c r="E145" s="11">
        <f t="shared" ref="E145:Q145" si="24">E135+E144</f>
        <v>47.590049999999998</v>
      </c>
      <c r="F145" s="11">
        <f t="shared" si="24"/>
        <v>229.39125000000001</v>
      </c>
      <c r="G145" s="11">
        <f t="shared" si="24"/>
        <v>1599.3623</v>
      </c>
      <c r="H145" s="11">
        <f t="shared" si="24"/>
        <v>0.95037999999999989</v>
      </c>
      <c r="I145" s="11">
        <f t="shared" si="24"/>
        <v>67.241500000000002</v>
      </c>
      <c r="J145" s="11">
        <f t="shared" si="24"/>
        <v>155.40699999999998</v>
      </c>
      <c r="K145" s="11">
        <f t="shared" si="24"/>
        <v>8.5973999999999986</v>
      </c>
      <c r="L145" s="11">
        <f t="shared" si="24"/>
        <v>1204.4919500000001</v>
      </c>
      <c r="M145" s="11">
        <f t="shared" si="24"/>
        <v>1587.711</v>
      </c>
      <c r="N145" s="11">
        <f t="shared" si="24"/>
        <v>279.16929999999996</v>
      </c>
      <c r="O145" s="11">
        <f t="shared" si="24"/>
        <v>13.695535</v>
      </c>
      <c r="P145" s="11">
        <f t="shared" si="24"/>
        <v>0.99388250000000011</v>
      </c>
      <c r="Q145" s="11">
        <f t="shared" si="24"/>
        <v>207.62005000000002</v>
      </c>
      <c r="R145" s="10"/>
      <c r="S145" s="10"/>
    </row>
    <row r="146" spans="1:19" ht="15.75" x14ac:dyDescent="0.25">
      <c r="A146" s="41" t="s">
        <v>38</v>
      </c>
      <c r="B146" s="42" t="s">
        <v>38</v>
      </c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3"/>
    </row>
    <row r="147" spans="1:19" ht="15.75" x14ac:dyDescent="0.25">
      <c r="A147" s="38" t="s">
        <v>25</v>
      </c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40"/>
    </row>
    <row r="148" spans="1:19" ht="15.75" x14ac:dyDescent="0.25">
      <c r="A148" s="1">
        <v>1</v>
      </c>
      <c r="B148" s="6" t="s">
        <v>70</v>
      </c>
      <c r="C148" s="7">
        <v>250</v>
      </c>
      <c r="D148" s="8">
        <v>26.102499999999999</v>
      </c>
      <c r="E148" s="8">
        <v>28.087500000000006</v>
      </c>
      <c r="F148" s="8">
        <v>4.8775000000000004</v>
      </c>
      <c r="G148" s="8">
        <v>376.77499999999998</v>
      </c>
      <c r="H148" s="8">
        <v>0.14625000000000002</v>
      </c>
      <c r="I148" s="8">
        <v>0.45</v>
      </c>
      <c r="J148" s="8">
        <v>26.4375</v>
      </c>
      <c r="K148" s="8">
        <v>1.175</v>
      </c>
      <c r="L148" s="8">
        <v>196.315</v>
      </c>
      <c r="M148" s="8">
        <v>429.57499999999999</v>
      </c>
      <c r="N148" s="8">
        <v>33.11</v>
      </c>
      <c r="O148" s="8">
        <v>4.7869999999999999</v>
      </c>
      <c r="P148" s="8">
        <v>0.92749999999999999</v>
      </c>
      <c r="Q148" s="8">
        <v>44.7</v>
      </c>
      <c r="R148" s="9">
        <v>232</v>
      </c>
      <c r="S148" s="9">
        <v>232</v>
      </c>
    </row>
    <row r="149" spans="1:19" ht="15.75" x14ac:dyDescent="0.25">
      <c r="A149" s="1">
        <v>2</v>
      </c>
      <c r="B149" s="6" t="s">
        <v>89</v>
      </c>
      <c r="C149" s="7">
        <v>50</v>
      </c>
      <c r="D149" s="8">
        <v>4.4310999999999998</v>
      </c>
      <c r="E149" s="8">
        <v>3.7650000000000001</v>
      </c>
      <c r="F149" s="8">
        <v>26.533049999999999</v>
      </c>
      <c r="G149" s="8">
        <v>157.69749999999999</v>
      </c>
      <c r="H149" s="8">
        <v>6.3490000000000019E-2</v>
      </c>
      <c r="I149" s="8">
        <v>7.9199999999999993E-2</v>
      </c>
      <c r="J149" s="8">
        <v>10.0985</v>
      </c>
      <c r="K149" s="8">
        <v>0.59725000000000006</v>
      </c>
      <c r="L149" s="8">
        <v>27.892499999999998</v>
      </c>
      <c r="M149" s="8">
        <v>52.393000000000008</v>
      </c>
      <c r="N149" s="8">
        <v>8.5374999999999996</v>
      </c>
      <c r="O149" s="8">
        <v>0.60035000000000005</v>
      </c>
      <c r="P149" s="8">
        <v>5.6760000000000005E-2</v>
      </c>
      <c r="Q149" s="8">
        <v>2.8522499999999997</v>
      </c>
      <c r="R149" s="9">
        <v>551</v>
      </c>
      <c r="S149" s="9">
        <v>551</v>
      </c>
    </row>
    <row r="150" spans="1:19" ht="15.75" x14ac:dyDescent="0.25">
      <c r="A150" s="1">
        <v>3</v>
      </c>
      <c r="B150" s="6" t="s">
        <v>20</v>
      </c>
      <c r="C150" s="7">
        <v>200</v>
      </c>
      <c r="D150" s="8">
        <v>0</v>
      </c>
      <c r="E150" s="8">
        <v>0</v>
      </c>
      <c r="F150" s="8">
        <v>5.9940000000000007</v>
      </c>
      <c r="G150" s="8">
        <v>23.94</v>
      </c>
      <c r="H150" s="8">
        <v>0</v>
      </c>
      <c r="I150" s="8">
        <v>0</v>
      </c>
      <c r="J150" s="8">
        <v>0</v>
      </c>
      <c r="K150" s="8">
        <v>0</v>
      </c>
      <c r="L150" s="8">
        <v>3.645</v>
      </c>
      <c r="M150" s="8">
        <v>5.7679999999999998</v>
      </c>
      <c r="N150" s="8">
        <v>0</v>
      </c>
      <c r="O150" s="8">
        <v>1.7999999999999999E-2</v>
      </c>
      <c r="P150" s="8">
        <v>0</v>
      </c>
      <c r="Q150" s="8">
        <v>0</v>
      </c>
      <c r="R150" s="9">
        <v>420</v>
      </c>
      <c r="S150" s="9">
        <v>420</v>
      </c>
    </row>
    <row r="151" spans="1:19" ht="15.75" x14ac:dyDescent="0.25">
      <c r="A151" s="1">
        <v>4</v>
      </c>
      <c r="B151" s="6" t="s">
        <v>43</v>
      </c>
      <c r="C151" s="7">
        <v>60</v>
      </c>
      <c r="D151" s="8">
        <v>4.5</v>
      </c>
      <c r="E151" s="8">
        <v>1.74</v>
      </c>
      <c r="F151" s="8">
        <v>30.84</v>
      </c>
      <c r="G151" s="8">
        <v>157.19999999999999</v>
      </c>
      <c r="H151" s="8">
        <v>6.6000000000000003E-2</v>
      </c>
      <c r="I151" s="8">
        <v>0</v>
      </c>
      <c r="J151" s="8">
        <v>0</v>
      </c>
      <c r="K151" s="8">
        <v>1.02</v>
      </c>
      <c r="L151" s="8">
        <v>14.1</v>
      </c>
      <c r="M151" s="8">
        <v>50.4</v>
      </c>
      <c r="N151" s="8">
        <v>7.8</v>
      </c>
      <c r="O151" s="8">
        <v>0.72</v>
      </c>
      <c r="P151" s="8">
        <v>1.7999999999999999E-2</v>
      </c>
      <c r="Q151" s="8">
        <v>0</v>
      </c>
      <c r="R151" s="9">
        <v>18</v>
      </c>
      <c r="S151" s="9">
        <v>18</v>
      </c>
    </row>
    <row r="152" spans="1:19" ht="15.75" x14ac:dyDescent="0.25">
      <c r="A152" s="1">
        <v>5</v>
      </c>
      <c r="B152" s="6" t="s">
        <v>23</v>
      </c>
      <c r="C152" s="7">
        <v>20</v>
      </c>
      <c r="D152" s="8">
        <v>1.5</v>
      </c>
      <c r="E152" s="8">
        <v>1.96</v>
      </c>
      <c r="F152" s="8">
        <v>14.88</v>
      </c>
      <c r="G152" s="8">
        <v>83.4</v>
      </c>
      <c r="H152" s="8">
        <v>1.6E-2</v>
      </c>
      <c r="I152" s="8">
        <v>0</v>
      </c>
      <c r="J152" s="8">
        <v>2</v>
      </c>
      <c r="K152" s="8">
        <v>0.7</v>
      </c>
      <c r="L152" s="8">
        <v>5.8</v>
      </c>
      <c r="M152" s="8">
        <v>18</v>
      </c>
      <c r="N152" s="8">
        <v>4</v>
      </c>
      <c r="O152" s="8">
        <v>0.42</v>
      </c>
      <c r="P152" s="8">
        <v>0.01</v>
      </c>
      <c r="Q152" s="8">
        <v>0</v>
      </c>
      <c r="R152" s="9">
        <v>9</v>
      </c>
      <c r="S152" s="9">
        <v>9</v>
      </c>
    </row>
    <row r="153" spans="1:19" ht="15.75" x14ac:dyDescent="0.25">
      <c r="A153" s="12"/>
      <c r="B153" s="13" t="s">
        <v>26</v>
      </c>
      <c r="C153" s="10"/>
      <c r="D153" s="11">
        <f>SUM(D148:D152)</f>
        <v>36.5336</v>
      </c>
      <c r="E153" s="11">
        <f t="shared" ref="E153:Q153" si="25">SUM(E148:E152)</f>
        <v>35.552500000000009</v>
      </c>
      <c r="F153" s="11">
        <f t="shared" si="25"/>
        <v>83.124549999999999</v>
      </c>
      <c r="G153" s="11">
        <f t="shared" si="25"/>
        <v>799.01249999999993</v>
      </c>
      <c r="H153" s="11">
        <f t="shared" si="25"/>
        <v>0.29174000000000005</v>
      </c>
      <c r="I153" s="11">
        <f t="shared" si="25"/>
        <v>0.5292</v>
      </c>
      <c r="J153" s="11">
        <f t="shared" si="25"/>
        <v>38.536000000000001</v>
      </c>
      <c r="K153" s="11">
        <f t="shared" si="25"/>
        <v>3.4922500000000003</v>
      </c>
      <c r="L153" s="11">
        <f t="shared" si="25"/>
        <v>247.7525</v>
      </c>
      <c r="M153" s="11">
        <f t="shared" si="25"/>
        <v>556.13599999999997</v>
      </c>
      <c r="N153" s="11">
        <f t="shared" si="25"/>
        <v>53.447499999999998</v>
      </c>
      <c r="O153" s="11">
        <f t="shared" si="25"/>
        <v>6.5453499999999991</v>
      </c>
      <c r="P153" s="11">
        <f t="shared" si="25"/>
        <v>1.0122599999999999</v>
      </c>
      <c r="Q153" s="11">
        <f t="shared" si="25"/>
        <v>47.552250000000001</v>
      </c>
      <c r="R153" s="10"/>
      <c r="S153" s="10"/>
    </row>
    <row r="154" spans="1:19" ht="15.75" x14ac:dyDescent="0.25">
      <c r="A154" s="38" t="s">
        <v>27</v>
      </c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40"/>
    </row>
    <row r="155" spans="1:19" ht="15.75" x14ac:dyDescent="0.25">
      <c r="A155" s="1">
        <v>1</v>
      </c>
      <c r="B155" s="6" t="s">
        <v>71</v>
      </c>
      <c r="C155" s="7">
        <v>100</v>
      </c>
      <c r="D155" s="8">
        <v>2.8766666666666669</v>
      </c>
      <c r="E155" s="8">
        <v>7.3753333333333337</v>
      </c>
      <c r="F155" s="8">
        <v>10.179333333333334</v>
      </c>
      <c r="G155" s="8">
        <v>119.04666666666667</v>
      </c>
      <c r="H155" s="8">
        <v>9.0400000000000008E-2</v>
      </c>
      <c r="I155" s="8">
        <v>7.0333333333333341</v>
      </c>
      <c r="J155" s="8">
        <v>0.01</v>
      </c>
      <c r="K155" s="8">
        <v>2.8853333333333335</v>
      </c>
      <c r="L155" s="8">
        <v>37.226666666666667</v>
      </c>
      <c r="M155" s="8">
        <v>68.563333333333347</v>
      </c>
      <c r="N155" s="8">
        <v>25.200000000000003</v>
      </c>
      <c r="O155" s="8">
        <v>0.94766666666666677</v>
      </c>
      <c r="P155" s="8">
        <v>0.10626666666666668</v>
      </c>
      <c r="Q155" s="8">
        <v>6.2666666666666675</v>
      </c>
      <c r="R155" s="9">
        <v>94</v>
      </c>
      <c r="S155" s="9">
        <v>94</v>
      </c>
    </row>
    <row r="156" spans="1:19" ht="15.75" x14ac:dyDescent="0.25">
      <c r="A156" s="1">
        <v>2</v>
      </c>
      <c r="B156" s="6" t="s">
        <v>119</v>
      </c>
      <c r="C156" s="7">
        <v>250</v>
      </c>
      <c r="D156" s="8">
        <v>7.37</v>
      </c>
      <c r="E156" s="8">
        <v>5.62</v>
      </c>
      <c r="F156" s="8">
        <v>18.36</v>
      </c>
      <c r="G156" s="8">
        <v>153.88999999999999</v>
      </c>
      <c r="H156" s="8">
        <v>0.16</v>
      </c>
      <c r="I156" s="8">
        <v>0.16</v>
      </c>
      <c r="J156" s="8">
        <v>3.45</v>
      </c>
      <c r="K156" s="8">
        <v>2.38</v>
      </c>
      <c r="L156" s="8" t="s">
        <v>118</v>
      </c>
      <c r="M156" s="8">
        <v>230.56</v>
      </c>
      <c r="N156" s="8">
        <v>135.06</v>
      </c>
      <c r="O156" s="8">
        <v>233.54</v>
      </c>
      <c r="P156" s="8">
        <v>0.1</v>
      </c>
      <c r="Q156" s="8">
        <v>51.52</v>
      </c>
      <c r="R156" s="9">
        <v>151</v>
      </c>
      <c r="S156" s="9">
        <v>151</v>
      </c>
    </row>
    <row r="157" spans="1:19" ht="15.75" x14ac:dyDescent="0.25">
      <c r="A157" s="1">
        <v>3</v>
      </c>
      <c r="B157" s="6" t="s">
        <v>90</v>
      </c>
      <c r="C157" s="7">
        <v>280</v>
      </c>
      <c r="D157" s="8">
        <v>22.49625</v>
      </c>
      <c r="E157" s="8">
        <v>28.113283333333339</v>
      </c>
      <c r="F157" s="8">
        <v>54.740816666666667</v>
      </c>
      <c r="G157" s="8">
        <v>541.24466666666672</v>
      </c>
      <c r="H157" s="8">
        <v>0.13591666666666669</v>
      </c>
      <c r="I157" s="8">
        <v>7.2555000000000014</v>
      </c>
      <c r="J157" s="8">
        <v>55.533333333333331</v>
      </c>
      <c r="K157" s="8">
        <v>6.0778666666666661</v>
      </c>
      <c r="L157" s="8">
        <v>35.81783333333334</v>
      </c>
      <c r="M157" s="8">
        <v>252.43400000000003</v>
      </c>
      <c r="N157" s="8">
        <v>59.152333333333345</v>
      </c>
      <c r="O157" s="8">
        <v>2.3895666666666666</v>
      </c>
      <c r="P157" s="8">
        <v>0.17244500000000001</v>
      </c>
      <c r="Q157" s="8">
        <v>6.8091333333333344</v>
      </c>
      <c r="R157" s="9">
        <v>331</v>
      </c>
      <c r="S157" s="9">
        <v>331</v>
      </c>
    </row>
    <row r="158" spans="1:19" ht="15.75" x14ac:dyDescent="0.25">
      <c r="A158" s="1">
        <v>4</v>
      </c>
      <c r="B158" s="6" t="s">
        <v>60</v>
      </c>
      <c r="C158" s="7">
        <v>200</v>
      </c>
      <c r="D158" s="8">
        <v>7.3200000000000001E-3</v>
      </c>
      <c r="E158" s="8">
        <v>4.4399999999999995E-2</v>
      </c>
      <c r="F158" s="8">
        <v>12.830400000000003</v>
      </c>
      <c r="G158" s="8">
        <v>51.48</v>
      </c>
      <c r="H158" s="8">
        <v>0</v>
      </c>
      <c r="I158" s="8">
        <v>0</v>
      </c>
      <c r="J158" s="8">
        <v>0</v>
      </c>
      <c r="K158" s="8">
        <v>0</v>
      </c>
      <c r="L158" s="8">
        <v>0.36</v>
      </c>
      <c r="M158" s="8">
        <v>0</v>
      </c>
      <c r="N158" s="8">
        <v>0</v>
      </c>
      <c r="O158" s="8">
        <v>3.5999999999999997E-2</v>
      </c>
      <c r="P158" s="8">
        <v>0</v>
      </c>
      <c r="Q158" s="8">
        <v>0</v>
      </c>
      <c r="R158" s="9">
        <v>476</v>
      </c>
      <c r="S158" s="9">
        <v>476</v>
      </c>
    </row>
    <row r="159" spans="1:19" ht="15.75" x14ac:dyDescent="0.25">
      <c r="A159" s="1">
        <v>5</v>
      </c>
      <c r="B159" s="6" t="s">
        <v>43</v>
      </c>
      <c r="C159" s="7">
        <v>20</v>
      </c>
      <c r="D159" s="8">
        <v>1.5</v>
      </c>
      <c r="E159" s="8">
        <v>0.57999999999999996</v>
      </c>
      <c r="F159" s="8">
        <v>10.28</v>
      </c>
      <c r="G159" s="8">
        <v>52.4</v>
      </c>
      <c r="H159" s="8">
        <v>2.2000000000000002E-2</v>
      </c>
      <c r="I159" s="8">
        <v>0</v>
      </c>
      <c r="J159" s="8">
        <v>0</v>
      </c>
      <c r="K159" s="8">
        <v>0.34</v>
      </c>
      <c r="L159" s="8">
        <v>4.7</v>
      </c>
      <c r="M159" s="8">
        <v>16.8</v>
      </c>
      <c r="N159" s="8">
        <v>2.6</v>
      </c>
      <c r="O159" s="8">
        <v>0.24</v>
      </c>
      <c r="P159" s="8">
        <v>6.0000000000000001E-3</v>
      </c>
      <c r="Q159" s="8">
        <v>0</v>
      </c>
      <c r="R159" s="9">
        <v>18</v>
      </c>
      <c r="S159" s="9">
        <v>18</v>
      </c>
    </row>
    <row r="160" spans="1:19" ht="15.75" x14ac:dyDescent="0.25">
      <c r="A160" s="1">
        <v>6</v>
      </c>
      <c r="B160" s="6" t="s">
        <v>49</v>
      </c>
      <c r="C160" s="7">
        <v>20</v>
      </c>
      <c r="D160" s="8">
        <v>1.1200000000000001</v>
      </c>
      <c r="E160" s="8">
        <v>0.22</v>
      </c>
      <c r="F160" s="8">
        <v>9.8800000000000008</v>
      </c>
      <c r="G160" s="8">
        <v>46.4</v>
      </c>
      <c r="H160" s="8">
        <v>2.2000000000000002E-2</v>
      </c>
      <c r="I160" s="8">
        <v>0</v>
      </c>
      <c r="J160" s="8">
        <v>0</v>
      </c>
      <c r="K160" s="8">
        <v>0.18</v>
      </c>
      <c r="L160" s="8">
        <v>50</v>
      </c>
      <c r="M160" s="8">
        <v>50</v>
      </c>
      <c r="N160" s="8">
        <v>5</v>
      </c>
      <c r="O160" s="8">
        <v>0.62</v>
      </c>
      <c r="P160" s="8">
        <v>6.0000000000000001E-3</v>
      </c>
      <c r="Q160" s="8">
        <v>2</v>
      </c>
      <c r="R160" s="9">
        <v>19</v>
      </c>
      <c r="S160" s="9">
        <v>19</v>
      </c>
    </row>
    <row r="161" spans="1:19" ht="15.75" x14ac:dyDescent="0.25">
      <c r="A161" s="12"/>
      <c r="B161" s="13" t="s">
        <v>26</v>
      </c>
      <c r="C161" s="10"/>
      <c r="D161" s="11">
        <f>SUM(D155:D160)</f>
        <v>35.370236666666663</v>
      </c>
      <c r="E161" s="11">
        <f t="shared" ref="E161:Q161" si="26">SUM(E155:E160)</f>
        <v>41.953016666666677</v>
      </c>
      <c r="F161" s="11">
        <f t="shared" si="26"/>
        <v>116.27054999999999</v>
      </c>
      <c r="G161" s="11">
        <f t="shared" si="26"/>
        <v>964.46133333333341</v>
      </c>
      <c r="H161" s="11">
        <f t="shared" si="26"/>
        <v>0.43031666666666674</v>
      </c>
      <c r="I161" s="11">
        <f t="shared" si="26"/>
        <v>14.448833333333337</v>
      </c>
      <c r="J161" s="11">
        <f t="shared" si="26"/>
        <v>58.993333333333332</v>
      </c>
      <c r="K161" s="11">
        <f t="shared" si="26"/>
        <v>11.863199999999999</v>
      </c>
      <c r="L161" s="11">
        <f t="shared" si="26"/>
        <v>128.1045</v>
      </c>
      <c r="M161" s="11">
        <f t="shared" si="26"/>
        <v>618.35733333333337</v>
      </c>
      <c r="N161" s="11">
        <f t="shared" si="26"/>
        <v>227.01233333333332</v>
      </c>
      <c r="O161" s="11">
        <f t="shared" si="26"/>
        <v>237.77323333333334</v>
      </c>
      <c r="P161" s="11">
        <f t="shared" si="26"/>
        <v>0.39071166666666668</v>
      </c>
      <c r="Q161" s="11">
        <f t="shared" si="26"/>
        <v>66.595799999999997</v>
      </c>
      <c r="R161" s="10"/>
      <c r="S161" s="10"/>
    </row>
    <row r="162" spans="1:19" ht="15.75" x14ac:dyDescent="0.25">
      <c r="A162" s="12"/>
      <c r="B162" s="13" t="s">
        <v>28</v>
      </c>
      <c r="C162" s="10"/>
      <c r="D162" s="11">
        <f>D153+D161</f>
        <v>71.903836666666663</v>
      </c>
      <c r="E162" s="11">
        <f t="shared" ref="E162:Q162" si="27">E153+E161</f>
        <v>77.505516666666693</v>
      </c>
      <c r="F162" s="11">
        <f t="shared" si="27"/>
        <v>199.39509999999999</v>
      </c>
      <c r="G162" s="11">
        <f t="shared" si="27"/>
        <v>1763.4738333333335</v>
      </c>
      <c r="H162" s="11">
        <f t="shared" si="27"/>
        <v>0.72205666666666679</v>
      </c>
      <c r="I162" s="11">
        <f t="shared" si="27"/>
        <v>14.978033333333336</v>
      </c>
      <c r="J162" s="11">
        <f t="shared" si="27"/>
        <v>97.529333333333341</v>
      </c>
      <c r="K162" s="11">
        <f t="shared" si="27"/>
        <v>15.355449999999999</v>
      </c>
      <c r="L162" s="11">
        <f t="shared" si="27"/>
        <v>375.85699999999997</v>
      </c>
      <c r="M162" s="11">
        <f t="shared" si="27"/>
        <v>1174.4933333333333</v>
      </c>
      <c r="N162" s="11">
        <f t="shared" si="27"/>
        <v>280.45983333333334</v>
      </c>
      <c r="O162" s="11">
        <f t="shared" si="27"/>
        <v>244.31858333333332</v>
      </c>
      <c r="P162" s="11">
        <f t="shared" si="27"/>
        <v>1.4029716666666667</v>
      </c>
      <c r="Q162" s="11">
        <f t="shared" si="27"/>
        <v>114.14805</v>
      </c>
      <c r="R162" s="10"/>
      <c r="S162" s="10"/>
    </row>
    <row r="163" spans="1:19" ht="15.75" x14ac:dyDescent="0.25">
      <c r="A163" s="41" t="s">
        <v>39</v>
      </c>
      <c r="B163" s="42" t="s">
        <v>39</v>
      </c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3"/>
    </row>
    <row r="164" spans="1:19" ht="15.75" x14ac:dyDescent="0.25">
      <c r="A164" s="38" t="s">
        <v>25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40"/>
    </row>
    <row r="165" spans="1:19" ht="15.75" x14ac:dyDescent="0.25">
      <c r="A165" s="1">
        <v>1</v>
      </c>
      <c r="B165" s="6" t="s">
        <v>61</v>
      </c>
      <c r="C165" s="7">
        <v>250</v>
      </c>
      <c r="D165" s="8">
        <v>5.54</v>
      </c>
      <c r="E165" s="8">
        <v>6.0475000000000003</v>
      </c>
      <c r="F165" s="8">
        <v>30.353749999999994</v>
      </c>
      <c r="G165" s="8">
        <v>198.15</v>
      </c>
      <c r="H165" s="8">
        <v>0.13799999999999998</v>
      </c>
      <c r="I165" s="8">
        <v>0.42749999999999994</v>
      </c>
      <c r="J165" s="8">
        <v>18.324999999999999</v>
      </c>
      <c r="K165" s="8">
        <v>0.46500000000000008</v>
      </c>
      <c r="L165" s="8">
        <v>102.95249999999999</v>
      </c>
      <c r="M165" s="8">
        <v>155.88749999999999</v>
      </c>
      <c r="N165" s="8">
        <v>45.56</v>
      </c>
      <c r="O165" s="8">
        <v>1.1107500000000001</v>
      </c>
      <c r="P165" s="8">
        <v>0.12262500000000001</v>
      </c>
      <c r="Q165" s="8">
        <v>8.2874999999999996</v>
      </c>
      <c r="R165" s="9">
        <v>196</v>
      </c>
      <c r="S165" s="9">
        <v>196</v>
      </c>
    </row>
    <row r="166" spans="1:19" ht="15.75" x14ac:dyDescent="0.25">
      <c r="A166" s="1">
        <v>2</v>
      </c>
      <c r="B166" s="6" t="s">
        <v>42</v>
      </c>
      <c r="C166" s="7">
        <v>200</v>
      </c>
      <c r="D166" s="8">
        <v>3.972</v>
      </c>
      <c r="E166" s="8">
        <v>3.8</v>
      </c>
      <c r="F166" s="8">
        <v>9.104000000000001</v>
      </c>
      <c r="G166" s="8">
        <v>87.520000000000024</v>
      </c>
      <c r="H166" s="8">
        <v>2.4E-2</v>
      </c>
      <c r="I166" s="8">
        <v>0.6</v>
      </c>
      <c r="J166" s="8">
        <v>15</v>
      </c>
      <c r="K166" s="8">
        <v>1.2E-2</v>
      </c>
      <c r="L166" s="8">
        <v>126.24</v>
      </c>
      <c r="M166" s="8">
        <v>117.2</v>
      </c>
      <c r="N166" s="8">
        <v>31</v>
      </c>
      <c r="O166" s="8">
        <v>0.99199999999999999</v>
      </c>
      <c r="P166" s="8">
        <v>0.13800000000000001</v>
      </c>
      <c r="Q166" s="8">
        <v>9</v>
      </c>
      <c r="R166" s="9">
        <v>415</v>
      </c>
      <c r="S166" s="9">
        <v>415</v>
      </c>
    </row>
    <row r="167" spans="1:19" ht="15.75" x14ac:dyDescent="0.25">
      <c r="A167" s="1">
        <v>3</v>
      </c>
      <c r="B167" s="6" t="s">
        <v>44</v>
      </c>
      <c r="C167" s="7">
        <v>20</v>
      </c>
      <c r="D167" s="8">
        <v>4.6399999999999997</v>
      </c>
      <c r="E167" s="8">
        <v>5.9</v>
      </c>
      <c r="F167" s="8">
        <v>0</v>
      </c>
      <c r="G167" s="8">
        <v>72.8</v>
      </c>
      <c r="H167" s="8">
        <v>8.0000000000000002E-3</v>
      </c>
      <c r="I167" s="8">
        <v>0.14000000000000001</v>
      </c>
      <c r="J167" s="8">
        <v>52</v>
      </c>
      <c r="K167" s="8">
        <v>0.1</v>
      </c>
      <c r="L167" s="8">
        <v>44</v>
      </c>
      <c r="M167" s="8">
        <v>108</v>
      </c>
      <c r="N167" s="8">
        <v>7</v>
      </c>
      <c r="O167" s="8">
        <v>0.2</v>
      </c>
      <c r="P167" s="8">
        <v>0.06</v>
      </c>
      <c r="Q167" s="8">
        <v>0</v>
      </c>
      <c r="R167" s="9">
        <v>16</v>
      </c>
      <c r="S167" s="9">
        <v>16</v>
      </c>
    </row>
    <row r="168" spans="1:19" ht="15.75" x14ac:dyDescent="0.25">
      <c r="A168" s="1">
        <v>4</v>
      </c>
      <c r="B168" s="6" t="s">
        <v>62</v>
      </c>
      <c r="C168" s="7">
        <v>100</v>
      </c>
      <c r="D168" s="8">
        <v>0.4</v>
      </c>
      <c r="E168" s="8">
        <v>0.4</v>
      </c>
      <c r="F168" s="8">
        <v>9.8000000000000007</v>
      </c>
      <c r="G168" s="8">
        <v>47</v>
      </c>
      <c r="H168" s="8">
        <v>0.03</v>
      </c>
      <c r="I168" s="8">
        <v>10</v>
      </c>
      <c r="J168" s="8">
        <v>0</v>
      </c>
      <c r="K168" s="8">
        <v>0.2</v>
      </c>
      <c r="L168" s="8">
        <v>16</v>
      </c>
      <c r="M168" s="8">
        <v>11</v>
      </c>
      <c r="N168" s="8">
        <v>9</v>
      </c>
      <c r="O168" s="8">
        <v>2.2000000000000002</v>
      </c>
      <c r="P168" s="8">
        <v>0.02</v>
      </c>
      <c r="Q168" s="8">
        <v>2</v>
      </c>
      <c r="R168" s="9">
        <v>403</v>
      </c>
      <c r="S168" s="9">
        <v>403</v>
      </c>
    </row>
    <row r="169" spans="1:19" ht="15.75" x14ac:dyDescent="0.25">
      <c r="A169" s="1">
        <v>5</v>
      </c>
      <c r="B169" s="6" t="s">
        <v>43</v>
      </c>
      <c r="C169" s="7">
        <v>60</v>
      </c>
      <c r="D169" s="8">
        <v>4.5</v>
      </c>
      <c r="E169" s="8">
        <v>1.74</v>
      </c>
      <c r="F169" s="8">
        <v>30.84</v>
      </c>
      <c r="G169" s="8">
        <v>157.19999999999999</v>
      </c>
      <c r="H169" s="8">
        <v>6.6000000000000003E-2</v>
      </c>
      <c r="I169" s="8">
        <v>0</v>
      </c>
      <c r="J169" s="8">
        <v>0</v>
      </c>
      <c r="K169" s="8">
        <v>1.02</v>
      </c>
      <c r="L169" s="8">
        <v>14.1</v>
      </c>
      <c r="M169" s="8">
        <v>50.4</v>
      </c>
      <c r="N169" s="8">
        <v>7.8</v>
      </c>
      <c r="O169" s="8">
        <v>0.72</v>
      </c>
      <c r="P169" s="8">
        <v>1.7999999999999999E-2</v>
      </c>
      <c r="Q169" s="8">
        <v>0</v>
      </c>
      <c r="R169" s="9">
        <v>18</v>
      </c>
      <c r="S169" s="9">
        <v>18</v>
      </c>
    </row>
    <row r="170" spans="1:19" ht="15.75" x14ac:dyDescent="0.25">
      <c r="A170" s="12"/>
      <c r="B170" s="13" t="s">
        <v>26</v>
      </c>
      <c r="C170" s="10"/>
      <c r="D170" s="11">
        <f>SUM(D165:D169)</f>
        <v>19.052</v>
      </c>
      <c r="E170" s="11">
        <f t="shared" ref="E170:Q170" si="28">SUM(E165:E169)</f>
        <v>17.887499999999999</v>
      </c>
      <c r="F170" s="11">
        <f t="shared" si="28"/>
        <v>80.097750000000005</v>
      </c>
      <c r="G170" s="11">
        <f t="shared" si="28"/>
        <v>562.67000000000007</v>
      </c>
      <c r="H170" s="11">
        <f t="shared" si="28"/>
        <v>0.26600000000000001</v>
      </c>
      <c r="I170" s="11">
        <f t="shared" si="28"/>
        <v>11.1675</v>
      </c>
      <c r="J170" s="11">
        <f t="shared" si="28"/>
        <v>85.325000000000003</v>
      </c>
      <c r="K170" s="11">
        <f t="shared" si="28"/>
        <v>1.7970000000000002</v>
      </c>
      <c r="L170" s="11">
        <f t="shared" si="28"/>
        <v>303.29250000000002</v>
      </c>
      <c r="M170" s="11">
        <f t="shared" si="28"/>
        <v>442.48749999999995</v>
      </c>
      <c r="N170" s="11">
        <f t="shared" si="28"/>
        <v>100.36</v>
      </c>
      <c r="O170" s="11">
        <f t="shared" si="28"/>
        <v>5.2227500000000004</v>
      </c>
      <c r="P170" s="11">
        <f t="shared" si="28"/>
        <v>0.35862500000000003</v>
      </c>
      <c r="Q170" s="11">
        <f t="shared" si="28"/>
        <v>19.287500000000001</v>
      </c>
      <c r="R170" s="10"/>
      <c r="S170" s="10"/>
    </row>
    <row r="171" spans="1:19" ht="15.75" x14ac:dyDescent="0.25">
      <c r="A171" s="38" t="s">
        <v>27</v>
      </c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40"/>
    </row>
    <row r="172" spans="1:19" ht="15.75" x14ac:dyDescent="0.25">
      <c r="A172" s="1">
        <v>1</v>
      </c>
      <c r="B172" s="6" t="s">
        <v>74</v>
      </c>
      <c r="C172" s="7">
        <v>100</v>
      </c>
      <c r="D172" s="8">
        <v>0.51659999999999995</v>
      </c>
      <c r="E172" s="8">
        <v>3.6308400000000005</v>
      </c>
      <c r="F172" s="8">
        <v>3.0307200000000001</v>
      </c>
      <c r="G172" s="8">
        <v>46.828800000000001</v>
      </c>
      <c r="H172" s="8">
        <v>6.888E-3</v>
      </c>
      <c r="I172" s="8">
        <v>3.444</v>
      </c>
      <c r="J172" s="8">
        <v>0</v>
      </c>
      <c r="K172" s="8">
        <v>1.6184400000000003</v>
      </c>
      <c r="L172" s="8">
        <v>12.742799999999999</v>
      </c>
      <c r="M172" s="8">
        <v>14.8812</v>
      </c>
      <c r="N172" s="8">
        <v>7.5767999999999995</v>
      </c>
      <c r="O172" s="8">
        <v>0.48215999999999992</v>
      </c>
      <c r="P172" s="8">
        <v>1.3776E-2</v>
      </c>
      <c r="Q172" s="8">
        <v>2.4108000000000001</v>
      </c>
      <c r="R172" s="9">
        <v>82</v>
      </c>
      <c r="S172" s="9">
        <v>82</v>
      </c>
    </row>
    <row r="173" spans="1:19" ht="15.75" x14ac:dyDescent="0.25">
      <c r="A173" s="1">
        <v>2</v>
      </c>
      <c r="B173" s="6" t="s">
        <v>91</v>
      </c>
      <c r="C173" s="7">
        <v>250</v>
      </c>
      <c r="D173" s="8">
        <v>2.0059999999999998</v>
      </c>
      <c r="E173" s="8">
        <v>3.7949999999999999</v>
      </c>
      <c r="F173" s="8">
        <v>8.4224999999999994</v>
      </c>
      <c r="G173" s="8">
        <v>76.34</v>
      </c>
      <c r="H173" s="8">
        <v>6.0250000000000012E-2</v>
      </c>
      <c r="I173" s="8">
        <v>19.555</v>
      </c>
      <c r="J173" s="8">
        <v>7.5</v>
      </c>
      <c r="K173" s="8">
        <v>1.2775000000000001</v>
      </c>
      <c r="L173" s="8">
        <v>153.66499999999999</v>
      </c>
      <c r="M173" s="8">
        <v>46.134999999999998</v>
      </c>
      <c r="N173" s="8">
        <v>20.984999999999999</v>
      </c>
      <c r="O173" s="8">
        <v>0.72799999999999998</v>
      </c>
      <c r="P173" s="8">
        <v>6.0650000000000003E-2</v>
      </c>
      <c r="Q173" s="8">
        <v>4.05</v>
      </c>
      <c r="R173" s="9">
        <v>157</v>
      </c>
      <c r="S173" s="9">
        <v>157</v>
      </c>
    </row>
    <row r="174" spans="1:19" ht="15.75" x14ac:dyDescent="0.25">
      <c r="A174" s="1">
        <v>3</v>
      </c>
      <c r="B174" s="6" t="s">
        <v>75</v>
      </c>
      <c r="C174" s="7">
        <v>280</v>
      </c>
      <c r="D174" s="8">
        <v>26.700799999999994</v>
      </c>
      <c r="E174" s="8">
        <v>42.685999999999993</v>
      </c>
      <c r="F174" s="8">
        <v>57.008000000000003</v>
      </c>
      <c r="G174" s="8">
        <v>595.28</v>
      </c>
      <c r="H174" s="8">
        <v>0.38080000000000003</v>
      </c>
      <c r="I174" s="8">
        <v>0</v>
      </c>
      <c r="J174" s="8">
        <v>42</v>
      </c>
      <c r="K174" s="8">
        <v>1.484</v>
      </c>
      <c r="L174" s="8">
        <v>41.820799999999998</v>
      </c>
      <c r="M174" s="8">
        <v>177.8</v>
      </c>
      <c r="N174" s="8">
        <v>29.243200000000002</v>
      </c>
      <c r="O174" s="8">
        <v>2.0602399999999998</v>
      </c>
      <c r="P174" s="8">
        <v>0.19320000000000001</v>
      </c>
      <c r="Q174" s="8">
        <v>1.26</v>
      </c>
      <c r="R174" s="9">
        <v>504</v>
      </c>
      <c r="S174" s="9">
        <v>504</v>
      </c>
    </row>
    <row r="175" spans="1:19" ht="15.75" x14ac:dyDescent="0.25">
      <c r="A175" s="1">
        <v>4</v>
      </c>
      <c r="B175" s="6" t="s">
        <v>69</v>
      </c>
      <c r="C175" s="7">
        <v>200</v>
      </c>
      <c r="D175" s="8">
        <v>2</v>
      </c>
      <c r="E175" s="8">
        <v>0.2</v>
      </c>
      <c r="F175" s="8">
        <v>20.2</v>
      </c>
      <c r="G175" s="8">
        <v>92</v>
      </c>
      <c r="H175" s="8">
        <v>0.02</v>
      </c>
      <c r="I175" s="8">
        <v>4</v>
      </c>
      <c r="J175" s="8">
        <v>0</v>
      </c>
      <c r="K175" s="8">
        <v>0.2</v>
      </c>
      <c r="L175" s="8">
        <v>14</v>
      </c>
      <c r="M175" s="8">
        <v>14</v>
      </c>
      <c r="N175" s="8">
        <v>8</v>
      </c>
      <c r="O175" s="8">
        <v>2.8</v>
      </c>
      <c r="P175" s="8">
        <v>0.02</v>
      </c>
      <c r="Q175" s="8">
        <v>0</v>
      </c>
      <c r="R175" s="9">
        <v>484</v>
      </c>
      <c r="S175" s="9">
        <v>484</v>
      </c>
    </row>
    <row r="176" spans="1:19" ht="15.75" x14ac:dyDescent="0.25">
      <c r="A176" s="1">
        <v>5</v>
      </c>
      <c r="B176" s="6" t="s">
        <v>43</v>
      </c>
      <c r="C176" s="7">
        <v>20</v>
      </c>
      <c r="D176" s="8">
        <v>1.5</v>
      </c>
      <c r="E176" s="8">
        <v>0.57999999999999996</v>
      </c>
      <c r="F176" s="8">
        <v>10.28</v>
      </c>
      <c r="G176" s="8">
        <v>52.4</v>
      </c>
      <c r="H176" s="8">
        <v>2.2000000000000002E-2</v>
      </c>
      <c r="I176" s="8">
        <v>0</v>
      </c>
      <c r="J176" s="8">
        <v>0</v>
      </c>
      <c r="K176" s="8">
        <v>0.34</v>
      </c>
      <c r="L176" s="8">
        <v>4.7</v>
      </c>
      <c r="M176" s="8">
        <v>16.8</v>
      </c>
      <c r="N176" s="8">
        <v>2.6</v>
      </c>
      <c r="O176" s="8">
        <v>0.24</v>
      </c>
      <c r="P176" s="8">
        <v>6.0000000000000001E-3</v>
      </c>
      <c r="Q176" s="8">
        <v>0</v>
      </c>
      <c r="R176" s="9">
        <v>18</v>
      </c>
      <c r="S176" s="9">
        <v>18</v>
      </c>
    </row>
    <row r="177" spans="1:19" ht="15.75" x14ac:dyDescent="0.25">
      <c r="A177" s="1">
        <v>6</v>
      </c>
      <c r="B177" s="6" t="s">
        <v>49</v>
      </c>
      <c r="C177" s="7">
        <v>60</v>
      </c>
      <c r="D177" s="8">
        <v>3.36</v>
      </c>
      <c r="E177" s="8">
        <v>0.66</v>
      </c>
      <c r="F177" s="8">
        <v>29.64</v>
      </c>
      <c r="G177" s="8">
        <v>139.19999999999999</v>
      </c>
      <c r="H177" s="8">
        <v>6.6000000000000003E-2</v>
      </c>
      <c r="I177" s="8">
        <v>0</v>
      </c>
      <c r="J177" s="8">
        <v>0</v>
      </c>
      <c r="K177" s="8">
        <v>0.54</v>
      </c>
      <c r="L177" s="8">
        <v>150</v>
      </c>
      <c r="M177" s="8">
        <v>150</v>
      </c>
      <c r="N177" s="8">
        <v>15</v>
      </c>
      <c r="O177" s="8">
        <v>1.86</v>
      </c>
      <c r="P177" s="8">
        <v>1.7999999999999999E-2</v>
      </c>
      <c r="Q177" s="8">
        <v>6</v>
      </c>
      <c r="R177" s="9">
        <v>19</v>
      </c>
      <c r="S177" s="9">
        <v>19</v>
      </c>
    </row>
    <row r="178" spans="1:19" ht="15.75" x14ac:dyDescent="0.25">
      <c r="A178" s="12"/>
      <c r="B178" s="13" t="s">
        <v>26</v>
      </c>
      <c r="C178" s="10"/>
      <c r="D178" s="11">
        <f>SUM(D172:D177)</f>
        <v>36.083399999999997</v>
      </c>
      <c r="E178" s="11">
        <f t="shared" ref="E178:Q178" si="29">SUM(E172:E177)</f>
        <v>51.551839999999991</v>
      </c>
      <c r="F178" s="11">
        <f t="shared" si="29"/>
        <v>128.58122</v>
      </c>
      <c r="G178" s="11">
        <f t="shared" si="29"/>
        <v>1002.0488</v>
      </c>
      <c r="H178" s="11">
        <f t="shared" si="29"/>
        <v>0.55593800000000004</v>
      </c>
      <c r="I178" s="11">
        <f t="shared" si="29"/>
        <v>26.998999999999999</v>
      </c>
      <c r="J178" s="11">
        <f t="shared" si="29"/>
        <v>49.5</v>
      </c>
      <c r="K178" s="11">
        <f t="shared" si="29"/>
        <v>5.4599400000000005</v>
      </c>
      <c r="L178" s="11">
        <f t="shared" si="29"/>
        <v>376.92859999999996</v>
      </c>
      <c r="M178" s="11">
        <f t="shared" si="29"/>
        <v>419.61619999999999</v>
      </c>
      <c r="N178" s="11">
        <f t="shared" si="29"/>
        <v>83.405000000000001</v>
      </c>
      <c r="O178" s="11">
        <f t="shared" si="29"/>
        <v>8.170399999999999</v>
      </c>
      <c r="P178" s="11">
        <f t="shared" si="29"/>
        <v>0.31162600000000007</v>
      </c>
      <c r="Q178" s="11">
        <f t="shared" si="29"/>
        <v>13.720800000000001</v>
      </c>
      <c r="R178" s="10"/>
      <c r="S178" s="10"/>
    </row>
    <row r="179" spans="1:19" ht="15.75" x14ac:dyDescent="0.25">
      <c r="A179" s="12"/>
      <c r="B179" s="13" t="s">
        <v>28</v>
      </c>
      <c r="C179" s="10"/>
      <c r="D179" s="11">
        <f>D170+D178</f>
        <v>55.135399999999997</v>
      </c>
      <c r="E179" s="11">
        <f t="shared" ref="E179:Q179" si="30">E170+E178</f>
        <v>69.439339999999987</v>
      </c>
      <c r="F179" s="11">
        <f t="shared" si="30"/>
        <v>208.67896999999999</v>
      </c>
      <c r="G179" s="11">
        <f t="shared" si="30"/>
        <v>1564.7188000000001</v>
      </c>
      <c r="H179" s="11">
        <f t="shared" si="30"/>
        <v>0.82193800000000006</v>
      </c>
      <c r="I179" s="11">
        <f t="shared" si="30"/>
        <v>38.166499999999999</v>
      </c>
      <c r="J179" s="11">
        <f t="shared" si="30"/>
        <v>134.82499999999999</v>
      </c>
      <c r="K179" s="11">
        <f t="shared" si="30"/>
        <v>7.2569400000000002</v>
      </c>
      <c r="L179" s="11">
        <f t="shared" si="30"/>
        <v>680.22109999999998</v>
      </c>
      <c r="M179" s="11">
        <f t="shared" si="30"/>
        <v>862.10369999999989</v>
      </c>
      <c r="N179" s="11">
        <f t="shared" si="30"/>
        <v>183.76499999999999</v>
      </c>
      <c r="O179" s="11">
        <f t="shared" si="30"/>
        <v>13.393149999999999</v>
      </c>
      <c r="P179" s="11">
        <f t="shared" si="30"/>
        <v>0.67025100000000015</v>
      </c>
      <c r="Q179" s="11">
        <f t="shared" si="30"/>
        <v>33.008300000000006</v>
      </c>
      <c r="R179" s="10"/>
      <c r="S179" s="10"/>
    </row>
    <row r="180" spans="1:19" ht="15.75" x14ac:dyDescent="0.25">
      <c r="A180" s="12"/>
      <c r="B180" s="14" t="s">
        <v>34</v>
      </c>
      <c r="C180" s="10"/>
      <c r="D180" s="11">
        <f t="shared" ref="D180:Q180" si="31">AVERAGE(D109,D127,D145,D162,D179)</f>
        <v>60.538807333333331</v>
      </c>
      <c r="E180" s="11">
        <f t="shared" si="31"/>
        <v>58.763121333333331</v>
      </c>
      <c r="F180" s="11">
        <f t="shared" si="31"/>
        <v>220.33163399999998</v>
      </c>
      <c r="G180" s="11">
        <f t="shared" si="31"/>
        <v>1623.0862977777779</v>
      </c>
      <c r="H180" s="11">
        <f t="shared" si="31"/>
        <v>0.82889010000000007</v>
      </c>
      <c r="I180" s="11">
        <f t="shared" si="31"/>
        <v>42.62253444444444</v>
      </c>
      <c r="J180" s="11">
        <f t="shared" si="31"/>
        <v>1027.9885944444443</v>
      </c>
      <c r="K180" s="11">
        <f t="shared" si="31"/>
        <v>9.4226857777777777</v>
      </c>
      <c r="L180" s="11">
        <f t="shared" si="31"/>
        <v>765.68749222222232</v>
      </c>
      <c r="M180" s="11">
        <f t="shared" si="31"/>
        <v>1153.0752455555553</v>
      </c>
      <c r="N180" s="11">
        <f t="shared" si="31"/>
        <v>224.98969333333335</v>
      </c>
      <c r="O180" s="11">
        <f t="shared" si="31"/>
        <v>153.52212144444445</v>
      </c>
      <c r="P180" s="11">
        <f t="shared" si="31"/>
        <v>1.2386610888888892</v>
      </c>
      <c r="Q180" s="11">
        <f t="shared" si="31"/>
        <v>88.827541111111117</v>
      </c>
      <c r="R180" s="10"/>
      <c r="S180" s="10"/>
    </row>
    <row r="181" spans="1:19" ht="15.75" x14ac:dyDescent="0.25">
      <c r="A181" s="12"/>
      <c r="B181" s="14" t="s">
        <v>40</v>
      </c>
      <c r="C181" s="10"/>
      <c r="D181" s="11">
        <f t="shared" ref="D181:Q181" si="32">AVERAGE(D91,D180)</f>
        <v>61.029775000000001</v>
      </c>
      <c r="E181" s="11">
        <f t="shared" si="32"/>
        <v>61.209048666666661</v>
      </c>
      <c r="F181" s="11">
        <f t="shared" si="32"/>
        <v>223.60164199999997</v>
      </c>
      <c r="G181" s="11">
        <f t="shared" si="32"/>
        <v>1661.5810155555555</v>
      </c>
      <c r="H181" s="11">
        <f t="shared" si="32"/>
        <v>1.0727770833333334</v>
      </c>
      <c r="I181" s="11">
        <f t="shared" si="32"/>
        <v>56.274613888888886</v>
      </c>
      <c r="J181" s="11">
        <f t="shared" si="32"/>
        <v>614.46188055555547</v>
      </c>
      <c r="K181" s="11">
        <f t="shared" si="32"/>
        <v>9.2787458888888885</v>
      </c>
      <c r="L181" s="11">
        <f t="shared" si="32"/>
        <v>696.30796277777779</v>
      </c>
      <c r="M181" s="11">
        <f t="shared" si="32"/>
        <v>1145.4293161111109</v>
      </c>
      <c r="N181" s="11">
        <f t="shared" si="32"/>
        <v>259.71005000000002</v>
      </c>
      <c r="O181" s="11">
        <f t="shared" si="32"/>
        <v>218.27931238888891</v>
      </c>
      <c r="P181" s="11">
        <f t="shared" si="32"/>
        <v>1.1021551444444446</v>
      </c>
      <c r="Q181" s="11">
        <f t="shared" si="32"/>
        <v>87.103123088888893</v>
      </c>
      <c r="R181" s="10"/>
      <c r="S181" s="10"/>
    </row>
  </sheetData>
  <autoFilter ref="A3:S181" xr:uid="{00000000-0009-0000-0000-000001000000}"/>
  <mergeCells count="49">
    <mergeCell ref="A75:S75"/>
    <mergeCell ref="A93:S93"/>
    <mergeCell ref="A74:S74"/>
    <mergeCell ref="A64:S64"/>
    <mergeCell ref="A82:S82"/>
    <mergeCell ref="A47:S47"/>
    <mergeCell ref="N2:N3"/>
    <mergeCell ref="O2:O3"/>
    <mergeCell ref="P2:P3"/>
    <mergeCell ref="A58:S58"/>
    <mergeCell ref="A163:S163"/>
    <mergeCell ref="A154:S154"/>
    <mergeCell ref="A171:S171"/>
    <mergeCell ref="A129:S129"/>
    <mergeCell ref="A147:S147"/>
    <mergeCell ref="A164:S164"/>
    <mergeCell ref="A136:S136"/>
    <mergeCell ref="B1:B3"/>
    <mergeCell ref="C1:C3"/>
    <mergeCell ref="D1:D2"/>
    <mergeCell ref="E1:E2"/>
    <mergeCell ref="A146:S146"/>
    <mergeCell ref="A111:S111"/>
    <mergeCell ref="A100:S100"/>
    <mergeCell ref="A118:S118"/>
    <mergeCell ref="F1:F2"/>
    <mergeCell ref="G1:G2"/>
    <mergeCell ref="Q2:Q3"/>
    <mergeCell ref="A92:S92"/>
    <mergeCell ref="A110:S110"/>
    <mergeCell ref="A128:S128"/>
    <mergeCell ref="A57:S57"/>
    <mergeCell ref="A29:S29"/>
    <mergeCell ref="A22:S22"/>
    <mergeCell ref="A40:S40"/>
    <mergeCell ref="A21:S21"/>
    <mergeCell ref="A39:S39"/>
    <mergeCell ref="M2:M3"/>
    <mergeCell ref="H2:H3"/>
    <mergeCell ref="I2:I3"/>
    <mergeCell ref="J2:J3"/>
    <mergeCell ref="K2:K3"/>
    <mergeCell ref="L2:L3"/>
    <mergeCell ref="A5:S5"/>
    <mergeCell ref="A12:S12"/>
    <mergeCell ref="A4:S4"/>
    <mergeCell ref="A1:A3"/>
    <mergeCell ref="R1:R3"/>
    <mergeCell ref="S1:S3"/>
  </mergeCells>
  <conditionalFormatting sqref="C6:C10 C13:C18 C23:C27 C30:C36 C41:C45 C48:C54 C59:C62 C65:C71 C76:C80 C83:C88 C94:C98 C101:C107 C119:C125 C112:C116 C130:C134 C137:C143 C148:C152 C155:C160 C165:C169 C172:C177">
    <cfRule type="cellIs" dxfId="5" priority="82" operator="equal">
      <formula>0</formula>
    </cfRule>
  </conditionalFormatting>
  <conditionalFormatting sqref="D11:Q11 D19:Q19 D28:Q28 D37:Q37 D46:Q46 D55:Q55 D63:Q63 D72:Q72 D81:Q81 D89:Q89 D99:Q99 D108:Q108 D117:Q117 D126:Q126 D135:Q135 D144:Q144 D153:Q153 D161:Q161 D170:Q170 D178:Q178">
    <cfRule type="cellIs" dxfId="4" priority="78" operator="lessThan">
      <formula>#REF!</formula>
    </cfRule>
  </conditionalFormatting>
  <conditionalFormatting sqref="D180">
    <cfRule type="cellIs" dxfId="3" priority="47" operator="lessThan">
      <formula>#REF!</formula>
    </cfRule>
  </conditionalFormatting>
  <conditionalFormatting sqref="E180:Q180">
    <cfRule type="cellIs" dxfId="2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18"/>
  <sheetViews>
    <sheetView zoomScale="80" zoomScaleNormal="80" workbookViewId="0">
      <selection activeCell="E23" sqref="E23"/>
    </sheetView>
  </sheetViews>
  <sheetFormatPr defaultColWidth="9.140625" defaultRowHeight="15" x14ac:dyDescent="0.25"/>
  <cols>
    <col min="1" max="1" width="22.85546875" style="19" bestFit="1" customWidth="1"/>
    <col min="2" max="2" width="11.7109375" style="19" bestFit="1" customWidth="1"/>
    <col min="3" max="3" width="36.7109375" style="19" customWidth="1"/>
    <col min="4" max="4" width="8.42578125" style="27" customWidth="1"/>
    <col min="5" max="6" width="10.28515625" style="28" bestFit="1" customWidth="1"/>
    <col min="7" max="7" width="10.28515625" style="28" customWidth="1"/>
    <col min="8" max="8" width="11.42578125" style="28" bestFit="1" customWidth="1"/>
    <col min="9" max="9" width="39.28515625" style="19" customWidth="1"/>
    <col min="10" max="10" width="8.42578125" style="27" customWidth="1"/>
    <col min="11" max="12" width="9.28515625" style="28" bestFit="1" customWidth="1"/>
    <col min="13" max="13" width="10.28515625" style="28" customWidth="1"/>
    <col min="14" max="14" width="10.28515625" style="28" bestFit="1" customWidth="1"/>
    <col min="15" max="16384" width="9.140625" style="19"/>
  </cols>
  <sheetData>
    <row r="1" spans="1:14" x14ac:dyDescent="0.25">
      <c r="A1" s="16" t="s">
        <v>96</v>
      </c>
      <c r="B1" s="17"/>
      <c r="C1" s="17"/>
      <c r="D1" s="18"/>
      <c r="E1" s="18"/>
      <c r="F1" s="18"/>
      <c r="G1" s="18"/>
      <c r="H1" s="18"/>
      <c r="I1" s="17"/>
      <c r="J1" s="18"/>
      <c r="K1" s="18"/>
      <c r="L1" s="18"/>
      <c r="M1" s="18"/>
      <c r="N1" s="18"/>
    </row>
    <row r="2" spans="1:14" ht="30" x14ac:dyDescent="0.25">
      <c r="A2" s="20" t="s">
        <v>97</v>
      </c>
      <c r="B2" s="21" t="s">
        <v>98</v>
      </c>
      <c r="C2" s="20" t="s">
        <v>99</v>
      </c>
      <c r="D2" s="21" t="s">
        <v>100</v>
      </c>
      <c r="E2" s="21" t="s">
        <v>2</v>
      </c>
      <c r="F2" s="21" t="s">
        <v>3</v>
      </c>
      <c r="G2" s="21" t="s">
        <v>4</v>
      </c>
      <c r="H2" s="21" t="s">
        <v>101</v>
      </c>
      <c r="I2" s="20" t="s">
        <v>102</v>
      </c>
      <c r="J2" s="21" t="s">
        <v>100</v>
      </c>
      <c r="K2" s="21" t="s">
        <v>2</v>
      </c>
      <c r="L2" s="21" t="s">
        <v>3</v>
      </c>
      <c r="M2" s="21" t="s">
        <v>4</v>
      </c>
      <c r="N2" s="21" t="s">
        <v>101</v>
      </c>
    </row>
    <row r="3" spans="1:14" x14ac:dyDescent="0.25">
      <c r="A3" s="55" t="s">
        <v>24</v>
      </c>
      <c r="B3" s="55" t="s">
        <v>27</v>
      </c>
      <c r="C3" s="56" t="s">
        <v>47</v>
      </c>
      <c r="D3" s="57">
        <v>240</v>
      </c>
      <c r="E3" s="53">
        <v>27.698800000000002</v>
      </c>
      <c r="F3" s="53">
        <v>24.888399999999997</v>
      </c>
      <c r="G3" s="53">
        <v>114.95049999999999</v>
      </c>
      <c r="H3" s="53">
        <v>785.97299999999984</v>
      </c>
      <c r="I3" s="22" t="s">
        <v>103</v>
      </c>
      <c r="J3" s="25">
        <v>90</v>
      </c>
      <c r="K3" s="36">
        <v>10.992149999999999</v>
      </c>
      <c r="L3" s="36">
        <v>9.0688499999999994</v>
      </c>
      <c r="M3" s="36">
        <v>2.8228500000000003</v>
      </c>
      <c r="N3" s="36">
        <v>127.55699999999999</v>
      </c>
    </row>
    <row r="4" spans="1:14" x14ac:dyDescent="0.25">
      <c r="A4" s="55"/>
      <c r="B4" s="55"/>
      <c r="C4" s="56"/>
      <c r="D4" s="57"/>
      <c r="E4" s="53"/>
      <c r="F4" s="53"/>
      <c r="G4" s="53"/>
      <c r="H4" s="53"/>
      <c r="I4" s="22" t="s">
        <v>104</v>
      </c>
      <c r="J4" s="25">
        <v>150</v>
      </c>
      <c r="K4" s="36">
        <v>3.3600000000000008</v>
      </c>
      <c r="L4" s="36">
        <v>6.847500000000001</v>
      </c>
      <c r="M4" s="36">
        <v>26.954999999999998</v>
      </c>
      <c r="N4" s="36">
        <v>183.15</v>
      </c>
    </row>
    <row r="5" spans="1:14" ht="15.75" x14ac:dyDescent="0.25">
      <c r="A5" s="1" t="s">
        <v>29</v>
      </c>
      <c r="B5" s="1" t="s">
        <v>25</v>
      </c>
      <c r="C5" s="22" t="s">
        <v>95</v>
      </c>
      <c r="D5" s="35">
        <v>200</v>
      </c>
      <c r="E5" s="24">
        <v>17.04</v>
      </c>
      <c r="F5" s="24">
        <v>11.775</v>
      </c>
      <c r="G5" s="24">
        <v>47.64</v>
      </c>
      <c r="H5" s="24">
        <v>360.4</v>
      </c>
      <c r="I5" s="22" t="s">
        <v>51</v>
      </c>
      <c r="J5" s="25">
        <v>200</v>
      </c>
      <c r="K5" s="36">
        <v>33.64</v>
      </c>
      <c r="L5" s="36">
        <v>20.57</v>
      </c>
      <c r="M5" s="36">
        <v>31.545000000000002</v>
      </c>
      <c r="N5" s="36">
        <v>445.85000000000008</v>
      </c>
    </row>
    <row r="6" spans="1:14" ht="15.75" x14ac:dyDescent="0.25">
      <c r="A6" s="1" t="s">
        <v>29</v>
      </c>
      <c r="B6" s="1" t="s">
        <v>27</v>
      </c>
      <c r="C6" s="22" t="s">
        <v>56</v>
      </c>
      <c r="D6" s="35">
        <v>90</v>
      </c>
      <c r="E6" s="24">
        <v>12.124619999999998</v>
      </c>
      <c r="F6" s="24">
        <v>11.619000000000002</v>
      </c>
      <c r="G6" s="24">
        <v>3.4740000000000002</v>
      </c>
      <c r="H6" s="24">
        <v>164.15459999999999</v>
      </c>
      <c r="I6" s="22" t="s">
        <v>107</v>
      </c>
      <c r="J6" s="37">
        <v>90</v>
      </c>
      <c r="K6" s="36">
        <v>27.513000000000002</v>
      </c>
      <c r="L6" s="36">
        <v>26.709299999999999</v>
      </c>
      <c r="M6" s="36">
        <v>24.229799999999997</v>
      </c>
      <c r="N6" s="36">
        <v>447.07499999999999</v>
      </c>
    </row>
    <row r="7" spans="1:14" ht="15.75" x14ac:dyDescent="0.25">
      <c r="A7" s="1" t="s">
        <v>31</v>
      </c>
      <c r="B7" s="1" t="s">
        <v>27</v>
      </c>
      <c r="C7" s="22" t="s">
        <v>68</v>
      </c>
      <c r="D7" s="35">
        <v>200</v>
      </c>
      <c r="E7" s="24">
        <v>0.25700000000000001</v>
      </c>
      <c r="F7" s="24">
        <v>9.6000000000000002E-2</v>
      </c>
      <c r="G7" s="24">
        <v>50.320000000000007</v>
      </c>
      <c r="H7" s="24">
        <v>203.09000000000003</v>
      </c>
      <c r="I7" s="22" t="s">
        <v>108</v>
      </c>
      <c r="J7" s="37">
        <v>200</v>
      </c>
      <c r="K7" s="36">
        <v>0.35600000000000004</v>
      </c>
      <c r="L7" s="36">
        <v>0.10880000000000001</v>
      </c>
      <c r="M7" s="36">
        <v>47.036799999999999</v>
      </c>
      <c r="N7" s="36">
        <v>191.75200000000001</v>
      </c>
    </row>
    <row r="8" spans="1:14" ht="15.75" x14ac:dyDescent="0.25">
      <c r="A8" s="1" t="s">
        <v>32</v>
      </c>
      <c r="B8" s="1" t="s">
        <v>25</v>
      </c>
      <c r="C8" s="22" t="s">
        <v>70</v>
      </c>
      <c r="D8" s="35">
        <v>200</v>
      </c>
      <c r="E8" s="24">
        <v>20.882000000000001</v>
      </c>
      <c r="F8" s="24">
        <v>22.470000000000006</v>
      </c>
      <c r="G8" s="24">
        <v>3.9019999999999997</v>
      </c>
      <c r="H8" s="24">
        <v>301.42</v>
      </c>
      <c r="I8" s="22" t="s">
        <v>105</v>
      </c>
      <c r="J8" s="37">
        <v>200</v>
      </c>
      <c r="K8" s="36">
        <v>13.8774</v>
      </c>
      <c r="L8" s="36">
        <v>16.361999999999998</v>
      </c>
      <c r="M8" s="36">
        <v>71.568600000000004</v>
      </c>
      <c r="N8" s="36">
        <v>488.81980000000004</v>
      </c>
    </row>
    <row r="9" spans="1:14" ht="15.75" x14ac:dyDescent="0.25">
      <c r="A9" s="1" t="s">
        <v>32</v>
      </c>
      <c r="B9" s="1" t="s">
        <v>25</v>
      </c>
      <c r="C9" s="22" t="s">
        <v>42</v>
      </c>
      <c r="D9" s="35">
        <v>200</v>
      </c>
      <c r="E9" s="24">
        <v>3.972</v>
      </c>
      <c r="F9" s="24">
        <v>3.8</v>
      </c>
      <c r="G9" s="24">
        <v>9.104000000000001</v>
      </c>
      <c r="H9" s="24">
        <v>87.520000000000024</v>
      </c>
      <c r="I9" s="22" t="s">
        <v>80</v>
      </c>
      <c r="J9" s="37">
        <v>200</v>
      </c>
      <c r="K9" s="36">
        <v>2.4</v>
      </c>
      <c r="L9" s="36">
        <v>2.56</v>
      </c>
      <c r="M9" s="36">
        <v>9.7540000000000013</v>
      </c>
      <c r="N9" s="36">
        <v>71.94</v>
      </c>
    </row>
    <row r="10" spans="1:14" ht="15.75" x14ac:dyDescent="0.25">
      <c r="A10" s="1" t="s">
        <v>35</v>
      </c>
      <c r="B10" s="1" t="s">
        <v>27</v>
      </c>
      <c r="C10" s="22" t="s">
        <v>78</v>
      </c>
      <c r="D10" s="35">
        <v>90</v>
      </c>
      <c r="E10" s="24">
        <v>16.091999999999995</v>
      </c>
      <c r="F10" s="24">
        <v>14.212350000000001</v>
      </c>
      <c r="G10" s="24">
        <v>13.412699999999999</v>
      </c>
      <c r="H10" s="24">
        <v>237.22649999999999</v>
      </c>
      <c r="I10" s="22" t="s">
        <v>109</v>
      </c>
      <c r="J10" s="37">
        <v>100</v>
      </c>
      <c r="K10" s="36">
        <v>18.684999999999999</v>
      </c>
      <c r="L10" s="36">
        <v>17.675000000000001</v>
      </c>
      <c r="M10" s="36">
        <v>8.282</v>
      </c>
      <c r="N10" s="36">
        <v>266.94300000000004</v>
      </c>
    </row>
    <row r="11" spans="1:14" ht="30" x14ac:dyDescent="0.25">
      <c r="A11" s="1" t="s">
        <v>37</v>
      </c>
      <c r="B11" s="1" t="s">
        <v>25</v>
      </c>
      <c r="C11" s="22" t="s">
        <v>63</v>
      </c>
      <c r="D11" s="35">
        <v>200</v>
      </c>
      <c r="E11" s="24">
        <v>3.9008000000000003</v>
      </c>
      <c r="F11" s="24">
        <v>3.8431999999999999</v>
      </c>
      <c r="G11" s="24">
        <v>13.666000000000002</v>
      </c>
      <c r="H11" s="24">
        <v>104.52879999999999</v>
      </c>
      <c r="I11" s="22" t="s">
        <v>20</v>
      </c>
      <c r="J11" s="37">
        <v>200</v>
      </c>
      <c r="K11" s="36">
        <v>0</v>
      </c>
      <c r="L11" s="36">
        <v>0</v>
      </c>
      <c r="M11" s="36">
        <v>17.982000000000003</v>
      </c>
      <c r="N11" s="36">
        <v>71.820000000000007</v>
      </c>
    </row>
    <row r="12" spans="1:14" ht="15.75" x14ac:dyDescent="0.25">
      <c r="A12" s="1" t="s">
        <v>37</v>
      </c>
      <c r="B12" s="1" t="s">
        <v>27</v>
      </c>
      <c r="C12" s="22" t="s">
        <v>86</v>
      </c>
      <c r="D12" s="35">
        <v>200</v>
      </c>
      <c r="E12" s="24">
        <v>8.3187999999999995</v>
      </c>
      <c r="F12" s="24">
        <v>6.7490000000000006</v>
      </c>
      <c r="G12" s="24">
        <v>11.3682</v>
      </c>
      <c r="H12" s="24">
        <v>129.75799999999998</v>
      </c>
      <c r="I12" s="22" t="s">
        <v>55</v>
      </c>
      <c r="J12" s="25">
        <v>200</v>
      </c>
      <c r="K12" s="36">
        <v>4.8424000000000005</v>
      </c>
      <c r="L12" s="36">
        <v>11.352000000000002</v>
      </c>
      <c r="M12" s="36">
        <v>23.414999999999999</v>
      </c>
      <c r="N12" s="36">
        <v>214.50599999999997</v>
      </c>
    </row>
    <row r="13" spans="1:14" ht="15.75" x14ac:dyDescent="0.25">
      <c r="A13" s="1" t="s">
        <v>37</v>
      </c>
      <c r="B13" s="1" t="s">
        <v>27</v>
      </c>
      <c r="C13" s="22" t="s">
        <v>59</v>
      </c>
      <c r="D13" s="35">
        <v>90</v>
      </c>
      <c r="E13" s="24">
        <v>18.610200000000006</v>
      </c>
      <c r="F13" s="24">
        <v>4.2273000000000005</v>
      </c>
      <c r="G13" s="24">
        <v>14.929200000000002</v>
      </c>
      <c r="H13" s="24">
        <v>172.33199999999999</v>
      </c>
      <c r="I13" s="22" t="s">
        <v>110</v>
      </c>
      <c r="J13" s="37">
        <v>90</v>
      </c>
      <c r="K13" s="36">
        <v>12.679920000000003</v>
      </c>
      <c r="L13" s="36">
        <v>2.6511120000000004</v>
      </c>
      <c r="M13" s="36">
        <v>15.445799999999998</v>
      </c>
      <c r="N13" s="36">
        <v>136.23363000000001</v>
      </c>
    </row>
    <row r="14" spans="1:14" ht="15.75" x14ac:dyDescent="0.25">
      <c r="A14" s="1" t="s">
        <v>38</v>
      </c>
      <c r="B14" s="1" t="s">
        <v>25</v>
      </c>
      <c r="C14" s="22" t="s">
        <v>70</v>
      </c>
      <c r="D14" s="35">
        <v>200</v>
      </c>
      <c r="E14" s="24">
        <v>20.882000000000001</v>
      </c>
      <c r="F14" s="24">
        <v>22.470000000000006</v>
      </c>
      <c r="G14" s="24">
        <v>3.9019999999999997</v>
      </c>
      <c r="H14" s="24">
        <v>301.42</v>
      </c>
      <c r="I14" s="22" t="s">
        <v>94</v>
      </c>
      <c r="J14" s="25">
        <v>200</v>
      </c>
      <c r="K14" s="36">
        <v>12.12</v>
      </c>
      <c r="L14" s="36">
        <v>11.11</v>
      </c>
      <c r="M14" s="36">
        <v>80.8</v>
      </c>
      <c r="N14" s="36">
        <v>471.64980000000003</v>
      </c>
    </row>
    <row r="15" spans="1:14" ht="15.75" x14ac:dyDescent="0.25">
      <c r="A15" s="1" t="s">
        <v>38</v>
      </c>
      <c r="B15" s="1" t="s">
        <v>27</v>
      </c>
      <c r="C15" s="22" t="s">
        <v>60</v>
      </c>
      <c r="D15" s="35">
        <v>200</v>
      </c>
      <c r="E15" s="24">
        <v>7.3200000000000001E-3</v>
      </c>
      <c r="F15" s="24">
        <v>4.4399999999999995E-2</v>
      </c>
      <c r="G15" s="24">
        <v>33.464399999999998</v>
      </c>
      <c r="H15" s="24">
        <v>133.98000000000002</v>
      </c>
      <c r="I15" s="22" t="s">
        <v>106</v>
      </c>
      <c r="J15" s="37">
        <v>200</v>
      </c>
      <c r="K15" s="36">
        <v>0.15200000000000002</v>
      </c>
      <c r="L15" s="36">
        <v>5.6000000000000008E-2</v>
      </c>
      <c r="M15" s="36">
        <v>28.96</v>
      </c>
      <c r="N15" s="36">
        <v>114.46</v>
      </c>
    </row>
    <row r="16" spans="1:14" ht="15.75" x14ac:dyDescent="0.25">
      <c r="A16" s="1" t="s">
        <v>39</v>
      </c>
      <c r="B16" s="1" t="s">
        <v>25</v>
      </c>
      <c r="C16" s="22" t="s">
        <v>42</v>
      </c>
      <c r="D16" s="35">
        <v>200</v>
      </c>
      <c r="E16" s="24">
        <v>3.972</v>
      </c>
      <c r="F16" s="24">
        <v>3.8</v>
      </c>
      <c r="G16" s="24">
        <v>9.104000000000001</v>
      </c>
      <c r="H16" s="24">
        <v>87.520000000000024</v>
      </c>
      <c r="I16" s="22" t="s">
        <v>80</v>
      </c>
      <c r="J16" s="37">
        <v>200</v>
      </c>
      <c r="K16" s="36">
        <v>2.4</v>
      </c>
      <c r="L16" s="36">
        <v>2.56</v>
      </c>
      <c r="M16" s="36">
        <v>9.7540000000000013</v>
      </c>
      <c r="N16" s="36">
        <v>71.94</v>
      </c>
    </row>
    <row r="17" spans="1:14" x14ac:dyDescent="0.25">
      <c r="A17" s="54" t="s">
        <v>111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</sheetData>
  <mergeCells count="9">
    <mergeCell ref="G3:G4"/>
    <mergeCell ref="H3:H4"/>
    <mergeCell ref="A17:N18"/>
    <mergeCell ref="A3:A4"/>
    <mergeCell ref="B3:B4"/>
    <mergeCell ref="C3:C4"/>
    <mergeCell ref="D3:D4"/>
    <mergeCell ref="E3:E4"/>
    <mergeCell ref="F3:F4"/>
  </mergeCells>
  <conditionalFormatting sqref="D5:D16 D3:H3">
    <cfRule type="cellIs" dxfId="1" priority="1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18"/>
  <sheetViews>
    <sheetView zoomScale="80" zoomScaleNormal="80" workbookViewId="0">
      <selection activeCell="G30" sqref="G30"/>
    </sheetView>
  </sheetViews>
  <sheetFormatPr defaultColWidth="9.140625" defaultRowHeight="15" x14ac:dyDescent="0.25"/>
  <cols>
    <col min="1" max="1" width="22.85546875" style="19" bestFit="1" customWidth="1"/>
    <col min="2" max="2" width="11.7109375" style="19" bestFit="1" customWidth="1"/>
    <col min="3" max="3" width="36.7109375" style="19" customWidth="1"/>
    <col min="4" max="4" width="8.42578125" style="27" customWidth="1"/>
    <col min="5" max="6" width="10.28515625" style="28" bestFit="1" customWidth="1"/>
    <col min="7" max="7" width="10.28515625" style="28" customWidth="1"/>
    <col min="8" max="8" width="11.42578125" style="28" bestFit="1" customWidth="1"/>
    <col min="9" max="9" width="39.28515625" style="19" customWidth="1"/>
    <col min="10" max="10" width="8.42578125" style="27" customWidth="1"/>
    <col min="11" max="12" width="9.28515625" style="28" bestFit="1" customWidth="1"/>
    <col min="13" max="13" width="10.28515625" style="28" customWidth="1"/>
    <col min="14" max="14" width="10.28515625" style="28" bestFit="1" customWidth="1"/>
    <col min="15" max="16384" width="9.140625" style="19"/>
  </cols>
  <sheetData>
    <row r="1" spans="1:14" x14ac:dyDescent="0.25">
      <c r="A1" s="16" t="s">
        <v>112</v>
      </c>
      <c r="B1" s="17"/>
      <c r="C1" s="17"/>
      <c r="D1" s="18"/>
      <c r="E1" s="18"/>
      <c r="F1" s="18"/>
      <c r="G1" s="18"/>
      <c r="H1" s="18"/>
      <c r="I1" s="17"/>
      <c r="J1" s="18"/>
      <c r="K1" s="18"/>
      <c r="L1" s="18"/>
      <c r="M1" s="18"/>
      <c r="N1" s="18"/>
    </row>
    <row r="2" spans="1:14" ht="30" x14ac:dyDescent="0.25">
      <c r="A2" s="20" t="s">
        <v>97</v>
      </c>
      <c r="B2" s="21" t="s">
        <v>98</v>
      </c>
      <c r="C2" s="20" t="s">
        <v>99</v>
      </c>
      <c r="D2" s="21" t="s">
        <v>100</v>
      </c>
      <c r="E2" s="21" t="s">
        <v>2</v>
      </c>
      <c r="F2" s="21" t="s">
        <v>3</v>
      </c>
      <c r="G2" s="21" t="s">
        <v>4</v>
      </c>
      <c r="H2" s="21" t="s">
        <v>101</v>
      </c>
      <c r="I2" s="20" t="s">
        <v>102</v>
      </c>
      <c r="J2" s="21" t="s">
        <v>100</v>
      </c>
      <c r="K2" s="21" t="s">
        <v>2</v>
      </c>
      <c r="L2" s="21" t="s">
        <v>3</v>
      </c>
      <c r="M2" s="21" t="s">
        <v>4</v>
      </c>
      <c r="N2" s="21" t="s">
        <v>101</v>
      </c>
    </row>
    <row r="3" spans="1:14" x14ac:dyDescent="0.25">
      <c r="A3" s="55" t="s">
        <v>24</v>
      </c>
      <c r="B3" s="55" t="s">
        <v>27</v>
      </c>
      <c r="C3" s="56" t="s">
        <v>47</v>
      </c>
      <c r="D3" s="57">
        <v>280</v>
      </c>
      <c r="E3" s="58">
        <v>32.315266666666666</v>
      </c>
      <c r="F3" s="58">
        <v>29.036466666666666</v>
      </c>
      <c r="G3" s="58">
        <v>134.10891666666666</v>
      </c>
      <c r="H3" s="58">
        <v>916.96849999999995</v>
      </c>
      <c r="I3" s="22" t="s">
        <v>103</v>
      </c>
      <c r="J3" s="23">
        <v>100</v>
      </c>
      <c r="K3" s="24">
        <v>12.2135</v>
      </c>
      <c r="L3" s="24">
        <v>10.076499999999999</v>
      </c>
      <c r="M3" s="24">
        <v>3.1365000000000003</v>
      </c>
      <c r="N3" s="24">
        <v>141.72999999999999</v>
      </c>
    </row>
    <row r="4" spans="1:14" x14ac:dyDescent="0.25">
      <c r="A4" s="55"/>
      <c r="B4" s="55"/>
      <c r="C4" s="56"/>
      <c r="D4" s="57"/>
      <c r="E4" s="58"/>
      <c r="F4" s="58"/>
      <c r="G4" s="58"/>
      <c r="H4" s="58"/>
      <c r="I4" s="22" t="s">
        <v>104</v>
      </c>
      <c r="J4" s="23">
        <v>180</v>
      </c>
      <c r="K4" s="24">
        <v>4.032</v>
      </c>
      <c r="L4" s="24">
        <v>8.2170000000000005</v>
      </c>
      <c r="M4" s="24">
        <v>32.345999999999997</v>
      </c>
      <c r="N4" s="24">
        <v>219.78</v>
      </c>
    </row>
    <row r="5" spans="1:14" ht="15.75" x14ac:dyDescent="0.25">
      <c r="A5" s="1" t="s">
        <v>29</v>
      </c>
      <c r="B5" s="34" t="s">
        <v>25</v>
      </c>
      <c r="C5" s="22" t="s">
        <v>95</v>
      </c>
      <c r="D5" s="35">
        <v>200</v>
      </c>
      <c r="E5" s="24">
        <v>17.04</v>
      </c>
      <c r="F5" s="24">
        <v>11.775</v>
      </c>
      <c r="G5" s="24">
        <v>47.64</v>
      </c>
      <c r="H5" s="24">
        <v>360.4</v>
      </c>
      <c r="I5" s="22" t="s">
        <v>51</v>
      </c>
      <c r="J5" s="23">
        <v>200</v>
      </c>
      <c r="K5" s="24">
        <v>33.64</v>
      </c>
      <c r="L5" s="24">
        <v>20.57</v>
      </c>
      <c r="M5" s="24">
        <v>31.545000000000002</v>
      </c>
      <c r="N5" s="24">
        <v>445.85000000000008</v>
      </c>
    </row>
    <row r="6" spans="1:14" ht="15.75" x14ac:dyDescent="0.25">
      <c r="A6" s="1" t="s">
        <v>29</v>
      </c>
      <c r="B6" s="34" t="s">
        <v>27</v>
      </c>
      <c r="C6" s="22" t="s">
        <v>56</v>
      </c>
      <c r="D6" s="35">
        <v>100</v>
      </c>
      <c r="E6" s="24">
        <v>13.471799999999998</v>
      </c>
      <c r="F6" s="24">
        <v>12.91</v>
      </c>
      <c r="G6" s="24">
        <v>3.8600000000000008</v>
      </c>
      <c r="H6" s="24">
        <v>182.39400000000001</v>
      </c>
      <c r="I6" s="22" t="s">
        <v>107</v>
      </c>
      <c r="J6" s="26">
        <v>100</v>
      </c>
      <c r="K6" s="24">
        <v>30.57</v>
      </c>
      <c r="L6" s="24">
        <v>29.677</v>
      </c>
      <c r="M6" s="24">
        <v>26.921999999999997</v>
      </c>
      <c r="N6" s="24">
        <v>496.75</v>
      </c>
    </row>
    <row r="7" spans="1:14" ht="15.75" x14ac:dyDescent="0.25">
      <c r="A7" s="1" t="s">
        <v>31</v>
      </c>
      <c r="B7" s="34" t="s">
        <v>27</v>
      </c>
      <c r="C7" s="22" t="s">
        <v>68</v>
      </c>
      <c r="D7" s="35">
        <v>200</v>
      </c>
      <c r="E7" s="24">
        <v>0.25700000000000001</v>
      </c>
      <c r="F7" s="24">
        <v>9.6000000000000002E-2</v>
      </c>
      <c r="G7" s="24">
        <v>50.320000000000007</v>
      </c>
      <c r="H7" s="24">
        <v>203.09000000000003</v>
      </c>
      <c r="I7" s="22" t="s">
        <v>108</v>
      </c>
      <c r="J7" s="26">
        <v>200</v>
      </c>
      <c r="K7" s="24">
        <v>0.35600000000000004</v>
      </c>
      <c r="L7" s="24">
        <v>0.10880000000000001</v>
      </c>
      <c r="M7" s="24">
        <v>47.036799999999999</v>
      </c>
      <c r="N7" s="24">
        <v>191.75200000000001</v>
      </c>
    </row>
    <row r="8" spans="1:14" ht="15.75" x14ac:dyDescent="0.25">
      <c r="A8" s="1" t="s">
        <v>32</v>
      </c>
      <c r="B8" s="34" t="s">
        <v>25</v>
      </c>
      <c r="C8" s="22" t="s">
        <v>70</v>
      </c>
      <c r="D8" s="35">
        <v>250</v>
      </c>
      <c r="E8" s="24">
        <v>26.102499999999999</v>
      </c>
      <c r="F8" s="24">
        <v>28.087500000000006</v>
      </c>
      <c r="G8" s="24">
        <v>4.8775000000000004</v>
      </c>
      <c r="H8" s="24">
        <v>376.77499999999998</v>
      </c>
      <c r="I8" s="22" t="s">
        <v>105</v>
      </c>
      <c r="J8" s="26">
        <v>200</v>
      </c>
      <c r="K8" s="24">
        <v>13.8774</v>
      </c>
      <c r="L8" s="24">
        <v>16.361999999999998</v>
      </c>
      <c r="M8" s="24">
        <v>71.568600000000004</v>
      </c>
      <c r="N8" s="24">
        <v>488.81980000000004</v>
      </c>
    </row>
    <row r="9" spans="1:14" ht="15.75" x14ac:dyDescent="0.25">
      <c r="A9" s="1" t="s">
        <v>32</v>
      </c>
      <c r="B9" s="34" t="s">
        <v>25</v>
      </c>
      <c r="C9" s="22" t="s">
        <v>42</v>
      </c>
      <c r="D9" s="35">
        <v>200</v>
      </c>
      <c r="E9" s="24">
        <v>3.972</v>
      </c>
      <c r="F9" s="24">
        <v>3.8</v>
      </c>
      <c r="G9" s="24">
        <v>9.104000000000001</v>
      </c>
      <c r="H9" s="24">
        <v>87.520000000000024</v>
      </c>
      <c r="I9" s="22" t="s">
        <v>80</v>
      </c>
      <c r="J9" s="26">
        <v>200</v>
      </c>
      <c r="K9" s="24">
        <v>2.4</v>
      </c>
      <c r="L9" s="24">
        <v>2.56</v>
      </c>
      <c r="M9" s="24">
        <v>9.7540000000000013</v>
      </c>
      <c r="N9" s="24">
        <v>71.94</v>
      </c>
    </row>
    <row r="10" spans="1:14" ht="15.75" x14ac:dyDescent="0.25">
      <c r="A10" s="1" t="s">
        <v>35</v>
      </c>
      <c r="B10" s="34" t="s">
        <v>27</v>
      </c>
      <c r="C10" s="22" t="s">
        <v>78</v>
      </c>
      <c r="D10" s="35">
        <v>100</v>
      </c>
      <c r="E10" s="24">
        <v>17.879999999999995</v>
      </c>
      <c r="F10" s="24">
        <v>15.791500000000001</v>
      </c>
      <c r="G10" s="24">
        <v>14.902999999999999</v>
      </c>
      <c r="H10" s="24">
        <v>263.58499999999998</v>
      </c>
      <c r="I10" s="22" t="s">
        <v>109</v>
      </c>
      <c r="J10" s="26">
        <v>100</v>
      </c>
      <c r="K10" s="24">
        <v>18.684999999999999</v>
      </c>
      <c r="L10" s="24">
        <v>17.675000000000001</v>
      </c>
      <c r="M10" s="24">
        <v>8.282</v>
      </c>
      <c r="N10" s="24">
        <v>266.94300000000004</v>
      </c>
    </row>
    <row r="11" spans="1:14" ht="30" x14ac:dyDescent="0.25">
      <c r="A11" s="1" t="s">
        <v>37</v>
      </c>
      <c r="B11" s="34" t="s">
        <v>25</v>
      </c>
      <c r="C11" s="22" t="s">
        <v>63</v>
      </c>
      <c r="D11" s="35">
        <v>200</v>
      </c>
      <c r="E11" s="24">
        <v>3.9008000000000003</v>
      </c>
      <c r="F11" s="24">
        <v>3.8431999999999999</v>
      </c>
      <c r="G11" s="24">
        <v>13.666000000000002</v>
      </c>
      <c r="H11" s="24">
        <v>104.52879999999999</v>
      </c>
      <c r="I11" s="22" t="s">
        <v>20</v>
      </c>
      <c r="J11" s="26">
        <v>200</v>
      </c>
      <c r="K11" s="24">
        <v>0</v>
      </c>
      <c r="L11" s="24">
        <v>0</v>
      </c>
      <c r="M11" s="24">
        <v>17.982000000000003</v>
      </c>
      <c r="N11" s="24">
        <v>71.820000000000007</v>
      </c>
    </row>
    <row r="12" spans="1:14" ht="15.75" x14ac:dyDescent="0.25">
      <c r="A12" s="1" t="s">
        <v>37</v>
      </c>
      <c r="B12" s="34" t="s">
        <v>27</v>
      </c>
      <c r="C12" s="22" t="s">
        <v>86</v>
      </c>
      <c r="D12" s="35">
        <v>250</v>
      </c>
      <c r="E12" s="24">
        <v>10.398499999999999</v>
      </c>
      <c r="F12" s="24">
        <v>8.4362500000000011</v>
      </c>
      <c r="G12" s="24">
        <v>14.21025</v>
      </c>
      <c r="H12" s="24">
        <v>162.19749999999999</v>
      </c>
      <c r="I12" s="22" t="s">
        <v>55</v>
      </c>
      <c r="J12" s="23">
        <v>250</v>
      </c>
      <c r="K12" s="24">
        <v>6.0530000000000008</v>
      </c>
      <c r="L12" s="24">
        <v>14.190000000000003</v>
      </c>
      <c r="M12" s="24">
        <v>29.268750000000001</v>
      </c>
      <c r="N12" s="24">
        <v>268.13249999999999</v>
      </c>
    </row>
    <row r="13" spans="1:14" ht="15.75" x14ac:dyDescent="0.25">
      <c r="A13" s="1" t="s">
        <v>37</v>
      </c>
      <c r="B13" s="34" t="s">
        <v>27</v>
      </c>
      <c r="C13" s="22" t="s">
        <v>59</v>
      </c>
      <c r="D13" s="35">
        <v>100</v>
      </c>
      <c r="E13" s="24">
        <v>20.678000000000008</v>
      </c>
      <c r="F13" s="24">
        <v>4.6970000000000001</v>
      </c>
      <c r="G13" s="24">
        <v>16.588000000000001</v>
      </c>
      <c r="H13" s="24">
        <v>191.48</v>
      </c>
      <c r="I13" s="22" t="s">
        <v>110</v>
      </c>
      <c r="J13" s="26">
        <v>100</v>
      </c>
      <c r="K13" s="24">
        <v>14.088800000000003</v>
      </c>
      <c r="L13" s="24">
        <v>2.9456800000000003</v>
      </c>
      <c r="M13" s="24">
        <v>17.161999999999999</v>
      </c>
      <c r="N13" s="24">
        <v>151.3707</v>
      </c>
    </row>
    <row r="14" spans="1:14" ht="15.75" x14ac:dyDescent="0.25">
      <c r="A14" s="1" t="s">
        <v>38</v>
      </c>
      <c r="B14" s="34" t="s">
        <v>25</v>
      </c>
      <c r="C14" s="22" t="s">
        <v>70</v>
      </c>
      <c r="D14" s="35">
        <v>250</v>
      </c>
      <c r="E14" s="24">
        <v>26.102499999999999</v>
      </c>
      <c r="F14" s="24">
        <v>28.087500000000006</v>
      </c>
      <c r="G14" s="24">
        <v>4.8775000000000004</v>
      </c>
      <c r="H14" s="24">
        <v>376.77499999999998</v>
      </c>
      <c r="I14" s="22" t="s">
        <v>94</v>
      </c>
      <c r="J14" s="23">
        <v>200</v>
      </c>
      <c r="K14" s="24">
        <v>12.12</v>
      </c>
      <c r="L14" s="24">
        <v>11.11</v>
      </c>
      <c r="M14" s="24">
        <v>80.8</v>
      </c>
      <c r="N14" s="24">
        <v>471.64980000000003</v>
      </c>
    </row>
    <row r="15" spans="1:14" ht="15.75" x14ac:dyDescent="0.25">
      <c r="A15" s="1" t="s">
        <v>38</v>
      </c>
      <c r="B15" s="34" t="s">
        <v>27</v>
      </c>
      <c r="C15" s="22" t="s">
        <v>60</v>
      </c>
      <c r="D15" s="35">
        <v>200</v>
      </c>
      <c r="E15" s="24">
        <v>7.3200000000000001E-3</v>
      </c>
      <c r="F15" s="24">
        <v>4.4399999999999995E-2</v>
      </c>
      <c r="G15" s="24">
        <v>33.464399999999998</v>
      </c>
      <c r="H15" s="24">
        <v>133.98000000000002</v>
      </c>
      <c r="I15" s="22" t="s">
        <v>106</v>
      </c>
      <c r="J15" s="26">
        <v>200</v>
      </c>
      <c r="K15" s="24">
        <v>0.15200000000000002</v>
      </c>
      <c r="L15" s="24">
        <v>5.6000000000000008E-2</v>
      </c>
      <c r="M15" s="24">
        <v>28.96</v>
      </c>
      <c r="N15" s="24">
        <v>114.46</v>
      </c>
    </row>
    <row r="16" spans="1:14" ht="15.75" x14ac:dyDescent="0.25">
      <c r="A16" s="1" t="s">
        <v>39</v>
      </c>
      <c r="B16" s="34" t="s">
        <v>25</v>
      </c>
      <c r="C16" s="22" t="s">
        <v>42</v>
      </c>
      <c r="D16" s="35">
        <v>200</v>
      </c>
      <c r="E16" s="24">
        <v>3.972</v>
      </c>
      <c r="F16" s="24">
        <v>3.8</v>
      </c>
      <c r="G16" s="24">
        <v>9.104000000000001</v>
      </c>
      <c r="H16" s="24">
        <v>87.520000000000024</v>
      </c>
      <c r="I16" s="22" t="s">
        <v>80</v>
      </c>
      <c r="J16" s="26">
        <v>200</v>
      </c>
      <c r="K16" s="24">
        <v>2.4</v>
      </c>
      <c r="L16" s="24">
        <v>2.56</v>
      </c>
      <c r="M16" s="24">
        <v>9.7540000000000013</v>
      </c>
      <c r="N16" s="24">
        <v>71.94</v>
      </c>
    </row>
    <row r="17" spans="1:14" x14ac:dyDescent="0.25">
      <c r="A17" s="54" t="s">
        <v>111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</sheetData>
  <mergeCells count="9">
    <mergeCell ref="G3:G4"/>
    <mergeCell ref="H3:H4"/>
    <mergeCell ref="A17:N18"/>
    <mergeCell ref="A3:A4"/>
    <mergeCell ref="B3:B4"/>
    <mergeCell ref="C3:C4"/>
    <mergeCell ref="D3:D4"/>
    <mergeCell ref="E3:E4"/>
    <mergeCell ref="F3:F4"/>
  </mergeCells>
  <conditionalFormatting sqref="D5:D16 D3">
    <cfRule type="cellIs" dxfId="0" priority="1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1-4</vt:lpstr>
      <vt:lpstr>Меню 5-11</vt:lpstr>
      <vt:lpstr>Замена меню 1-4</vt:lpstr>
      <vt:lpstr>Замена меню 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Секретарь</cp:lastModifiedBy>
  <cp:lastPrinted>2024-09-03T06:40:41Z</cp:lastPrinted>
  <dcterms:created xsi:type="dcterms:W3CDTF">2023-04-18T11:43:20Z</dcterms:created>
  <dcterms:modified xsi:type="dcterms:W3CDTF">2024-09-03T07:50:15Z</dcterms:modified>
</cp:coreProperties>
</file>